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'Лист1'!$A$1:$R$214</definedName>
  </definedNames>
  <calcPr fullCalcOnLoad="1"/>
</workbook>
</file>

<file path=xl/sharedStrings.xml><?xml version="1.0" encoding="utf-8"?>
<sst xmlns="http://schemas.openxmlformats.org/spreadsheetml/2006/main" count="1104" uniqueCount="414">
  <si>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</si>
  <si>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</si>
  <si>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</si>
  <si>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владение, пользование и распоряжение имуществом, находящимся в муниципальной собственности поселения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</si>
  <si>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</si>
  <si>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</si>
  <si>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</si>
  <si>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</si>
  <si>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осуществление мероприятий по обеспечению безопасности людей на водных объектах, охране их жизни и здоровья</t>
  </si>
  <si>
    <t>Группа полномочий: неопределенное полномочие</t>
  </si>
  <si>
    <t>Код расходного обязательства</t>
  </si>
  <si>
    <t>Наименование расходного обязательства</t>
  </si>
  <si>
    <t>Нормативное правовое регулирование, определяющее финансовое обеспечение и порядок расходование средств</t>
  </si>
  <si>
    <t>Коды бюджетной классификации</t>
  </si>
  <si>
    <t>Объем средств на исполнение расходного обязательства (тыс. руб.)</t>
  </si>
  <si>
    <t>Прогноз</t>
  </si>
  <si>
    <t>Раздел, подраздел</t>
  </si>
  <si>
    <t>Целевая статья</t>
  </si>
  <si>
    <t>Вид расхода</t>
  </si>
  <si>
    <t>Отчетный период 2006 год</t>
  </si>
  <si>
    <t>2015 год</t>
  </si>
  <si>
    <t>Наименование и реквизиты нормативно правового акта</t>
  </si>
  <si>
    <t>Номер статьи, части, пункта, подпункта, абзаца</t>
  </si>
  <si>
    <t>Дата вступления в силу и срок действия</t>
  </si>
  <si>
    <t>План</t>
  </si>
  <si>
    <t>Факт</t>
  </si>
  <si>
    <t>Всего: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</si>
  <si>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полномочий субъекта Российской Федерации</t>
  </si>
  <si>
    <t>осуществление отдельных государственных полномочий по образованию и организации деятельности административных комиссий</t>
  </si>
  <si>
    <t/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</si>
  <si>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</si>
  <si>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погашение бюджетных кредитов</t>
  </si>
  <si>
    <t>финансирование расходов на содержание органов местного самоуправления поселений</t>
  </si>
  <si>
    <t>создание условий для деятельности добровольных формирований населения по охране общественного порядка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</si>
  <si>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</si>
  <si>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резервный фонд местных администраций</t>
  </si>
  <si>
    <t>обслуживание муниципального долга</t>
  </si>
  <si>
    <t>Расходные обязательства, введение, установление, финансовое обеспечение и исполнение которых осуществляется органами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</si>
  <si>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</si>
  <si>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</si>
  <si>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принятие и реализация программ, не отнесенных к полномочиям органов местного самоуправления по решению вопросов  местного значения</t>
  </si>
  <si>
    <t>Расходные обязательства, возникающие в результате принятия муниципальных правовых актов при осуществлении органами местного самоуправления поселения переданных им отдельных государственных полномочий Российской Федерации</t>
  </si>
  <si>
    <t>осуществление полномочий по первичному воинскому учету на территориях, где отсутствуют военные комиссариаты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</si>
  <si>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</si>
  <si>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</t>
  </si>
  <si>
    <t>организация сбора и вывоза бытовых отходов и мусора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</si>
  <si>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</si>
  <si>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</si>
  <si>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2016 год</t>
  </si>
  <si>
    <t>Приложение</t>
  </si>
  <si>
    <t>КЭСР</t>
  </si>
  <si>
    <t>0102</t>
  </si>
  <si>
    <t>210</t>
  </si>
  <si>
    <t>0104</t>
  </si>
  <si>
    <t>223</t>
  </si>
  <si>
    <t>310</t>
  </si>
  <si>
    <t>000</t>
  </si>
  <si>
    <t>0309</t>
  </si>
  <si>
    <t>0310</t>
  </si>
  <si>
    <t>0314</t>
  </si>
  <si>
    <t>0801</t>
  </si>
  <si>
    <t>110</t>
  </si>
  <si>
    <t>241</t>
  </si>
  <si>
    <t>1101</t>
  </si>
  <si>
    <t>1102</t>
  </si>
  <si>
    <t>0502</t>
  </si>
  <si>
    <t>400</t>
  </si>
  <si>
    <t>0503</t>
  </si>
  <si>
    <t>0412</t>
  </si>
  <si>
    <t>0707</t>
  </si>
  <si>
    <t>0111</t>
  </si>
  <si>
    <t>0203</t>
  </si>
  <si>
    <t>0113</t>
  </si>
  <si>
    <t>263</t>
  </si>
  <si>
    <t>1003</t>
  </si>
  <si>
    <t>262</t>
  </si>
  <si>
    <t>0409</t>
  </si>
  <si>
    <t>0505</t>
  </si>
  <si>
    <t>Наименование муниципального образования:Ладожское сельское поселение Усть-Лабинского района</t>
  </si>
  <si>
    <t>ФЗ 131 от 06.10.2003</t>
  </si>
  <si>
    <t>Глава 3 ст.14 п1</t>
  </si>
  <si>
    <t>Глава 2 ст.8 п1</t>
  </si>
  <si>
    <t>Р/С от 04.12.2009 №9 Пр№4"Об оплате труда лиц замещающих должности муниципальных служащих Ладожского сельского поселения</t>
  </si>
  <si>
    <t>01.01.2010 бессрочный</t>
  </si>
  <si>
    <t xml:space="preserve">Р/СЛадожского сельского поселения от 04.12 2009 года № 9 пр. № 4 «Об оплате труда  лиц замещающих должности и муниципальных служащих 
Ладожского сельского поселения
</t>
  </si>
  <si>
    <t>01.01.2012по 31.12.2012</t>
  </si>
  <si>
    <t>01.01.2013 по 31.12.2013</t>
  </si>
  <si>
    <t>01.01.2013по 31.12.2013</t>
  </si>
  <si>
    <t xml:space="preserve">Постановление об утверждении мцп «Индивидуальное домовладение образцового содержания»на 2013 год
№198 от12.12.2012
</t>
  </si>
  <si>
    <t xml:space="preserve">МЦП «Проведение статистического наблюдения за бюджетами домашних хозяйств Ладожского сельского поселения Усть-Лабинского района на 2013год»
Постановление №186 от 12.12.2012
</t>
  </si>
  <si>
    <t>Соглашение «О порядке и условиях предоставления субсидии на финансовое обеспеч. вып.мун.зад. на оказ.мун.услуг(вып.работ)от09.01.2013</t>
  </si>
  <si>
    <t>09.01.2013по 31.12.2013</t>
  </si>
  <si>
    <t xml:space="preserve">ФЗ 131
06.10.2003
Устав Ладожского с/п от 08.11.
2011г
Устав Ладожского с/п от 06.06.
2012г
</t>
  </si>
  <si>
    <t xml:space="preserve">Глава 3 ст.
14
 п 1 пп 4
Глава 2 ст.8 п. 4
Глава 2 ст.8 п. 4
</t>
  </si>
  <si>
    <t xml:space="preserve">09.03.2010
04.04.2011
08.11.2011
</t>
  </si>
  <si>
    <t xml:space="preserve">МЦП«Развитие жилищно-коммунального хозяйства на территории Ладожского сельского поселения на 2013 год» 
Постановление 
№182 от 12.12.2012
</t>
  </si>
  <si>
    <t xml:space="preserve">Глава 3 ст.14 п.1
пп.8
Глава 2 ст.8 п9
п.п.9
Глава 2 ст.8 п9
п.п.9
</t>
  </si>
  <si>
    <t xml:space="preserve">ФЗ 131
06.10.03
Устав Ладожского с/п от 08.11.
2011г
Устав Ладожского с/п от 06.06.
2012г
</t>
  </si>
  <si>
    <t xml:space="preserve">ФЗ 131
06.10.03
Устав Ладожского с/п от 08.11.
2011г
Устав Ладожского с/п от 06.06.
2012г
</t>
  </si>
  <si>
    <t xml:space="preserve">Глава 3
ст.14п1
пп.9
Глава 2 ст8
п.10Глава 2 ст8
п.10
</t>
  </si>
  <si>
    <t xml:space="preserve">МЦП«Обеспечение пожарной безопасности людей  на территории Ладожского сельского поселения на 2013
 Постановление №189т 12.12.2012
</t>
  </si>
  <si>
    <t xml:space="preserve">МЦП по осуществлению антитеррористической деятельности в Ладожском сельском поселении Усть-Лабинского района на 2013 год
Постановление 
№184 от 12.12.2012
</t>
  </si>
  <si>
    <t xml:space="preserve">МЦП«О противодействии экстремисткой деятельности в Ладожском сельском поселении Усть-Лабинского района на 2013 год» 
Постановление №190 от 12.12.2012
</t>
  </si>
  <si>
    <t xml:space="preserve">ФЗ №131
от 06.10.03
Устав Ладожского с/п от 08.11.
2011г
Устав Ладожского с/п от 06.06.
2012г
</t>
  </si>
  <si>
    <t xml:space="preserve">Глава 3 Ст.14п.1п.п11
Глава 2 ст.8 п. 12Глава 2 ст.8 п. 12
</t>
  </si>
  <si>
    <t>Решение Совета Ладожского сельского поселения от  30 ноября 2010 года №3 протокол № 18</t>
  </si>
  <si>
    <t xml:space="preserve">ФЗ 131
06.10.03
Устав Ладожского с/п от 08.11.2011г
Устав Ладожского с/п от 06.06.2012г
</t>
  </si>
  <si>
    <t xml:space="preserve">Глава 3 ст.
14 п1 п п 12
Глава 2 ст.8 п 13
Глава 2 ст.8 п 13
</t>
  </si>
  <si>
    <t xml:space="preserve">Постан о создании муниц бюдже учреж культуры»Культурно-досуговый центр»Ладожский»Ладожсс/п Усть-Лабинс района путем измен типа существ муниц казенного учреж культуры «Культурно-досуговый центр»Ладожский»Ладожс с/ п№81от30.06.2011
</t>
  </si>
  <si>
    <t>Соглашение «О порядке и условиях пред.суб.на финансовое обеспечение вып.мун.зад. на оказ.мун.услуг»от 09.01.2013</t>
  </si>
  <si>
    <t xml:space="preserve">ФЗ 131
06.10.03 
Устав Ладожского с/п от 08.11.
2011г
Устав Ладожского с/п от 06.06.
2012г
</t>
  </si>
  <si>
    <t xml:space="preserve">Глава 3 ст.
14 п1 п 
п 14
Глава 2 ст.8 п 16
Глава 2 ст.8 п 16
</t>
  </si>
  <si>
    <t xml:space="preserve">Постановление об утверждении лимитов потребления топливно-энергетических ресурсов и коммунальных услуг Ладожского сельского поселения 
Усть-Лабинского района  на 2013год»
№165 от 16.11.2012
</t>
  </si>
  <si>
    <t xml:space="preserve">Постановление об утверждении мцп «Развитие жилищно-коммунального хозяйства на территории Ладожского сельского поселения Усть-Лабинского района «на 2013г.№182 от12.12.2012
</t>
  </si>
  <si>
    <t xml:space="preserve">Устав Ладожского с/п от 08.11.
2011гУстав Ладожского с/п от 06.06.
2012г
</t>
  </si>
  <si>
    <t xml:space="preserve">Гл.2ст,8 п21
Гл.2ст.8п.21
</t>
  </si>
  <si>
    <t xml:space="preserve">Постановление об утверждении мцп «Поддержка и развитие малого и среднего предпринимательства на территории Ладожского сельского поселения Усть-Лабинского района»на 2013год
№183 от 12.12.2012
</t>
  </si>
  <si>
    <t>МЦП«Комплексное развитие систем коммунальной инфраструктуры  Ладожского сельского поселения Усть-Лабинского района»на 2013 год Постан.№61 от 01.04.2013</t>
  </si>
  <si>
    <t xml:space="preserve">ФЗ 131
06.12.03
Устав Ладожского с/п от 08.11.
2011г
Устав Ладожского с/п от 06.06.
2012г
</t>
  </si>
  <si>
    <t xml:space="preserve">Глава 3 ст.
14 п1 п п 30
Глава 2 ст.8 п 29
Глава 2 ст.8 п 29
</t>
  </si>
  <si>
    <t>Постановление об утверждении мцп реализации (государственной) молодежной политики в Ладожском сельском поселении Усть-Лабинского района «Молодежь Ладожского сельского поселения Усть-Лабинского района»на 2013 год
№187от12.</t>
  </si>
  <si>
    <t xml:space="preserve">Соглаш о предостав в 2013 году межбюдж трансф бюджету поселения в форме субвенций на исполн посел отдельн государств полном по первичному воинск учету на террит поселения, где отсутст военн комиссар б/н от 14.01.2013
</t>
  </si>
  <si>
    <t xml:space="preserve">ФЗ№131
от 06.10.03
Устав Ладожского с/п от 08.11.
2011г
Устав Ладожского с/п от 06.06.
2012г
</t>
  </si>
  <si>
    <t xml:space="preserve">Глава 3
Ст14 п 1  пп5
Глава 2 ст.8 п. 5
Глава 2 ст.8 п. 5
</t>
  </si>
  <si>
    <t>100</t>
  </si>
  <si>
    <t>200</t>
  </si>
  <si>
    <t>800</t>
  </si>
  <si>
    <t>300</t>
  </si>
  <si>
    <t>500</t>
  </si>
  <si>
    <t>600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</si>
  <si>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</si>
  <si>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</si>
  <si>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</si>
  <si>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</si>
  <si>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</si>
  <si>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</si>
  <si>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0000000</t>
  </si>
  <si>
    <t>0106</t>
  </si>
  <si>
    <t xml:space="preserve">Соглашение о предоставлении субсидий  бюджету  Ладожского сельского поселения Усть-Лабинского района в рамках реализации Постановлений главы администрации (губернатора) Краснодарского края от 3 октября 2011 года №1112 "Об утверждении ведомственной целевой программы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011-2013 годы"(в редакции от 21 ноября 2012 года №1379)и от 22 марта 2013 года №263"О распределении субсидий из краевого бюджета"2012-2014 годы" </t>
  </si>
  <si>
    <t>11.04.2013 по 31.12.2013</t>
  </si>
  <si>
    <t>Постановление об утверждении муниципальной целевой программы "Повышение безопасности дорожного движения  на территории  Ладожского сельского поселения Усть-Лабинского района на 2013 год"№109 от 30.05.2013</t>
  </si>
  <si>
    <t>30.05.2013по31.12.2013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</si>
  <si>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 б/н от22.12.2012</t>
  </si>
  <si>
    <t>Соглашение № 41 о предоставлении в 2013 году из краевого бюджета субсидии  на осуществление стимулирования работников муниципальных учреждений в сфере культуры, искусства и кинематографии Ладожскому сельскому поселению Усть-Лабинского района в рамках реализации долгосрочной краевой целевой программы «Кадровое обеспечение сферы культуры и искусства Краснодарского края на 2011-2013 годы»</t>
  </si>
  <si>
    <t>21.03.2013по 31.12.2013</t>
  </si>
  <si>
    <t>Постановление об утверждении муниципальной целевой программы «Кадровое обеспечение сферы культуры и искусства Ладожского сельского поселения Усть-Лабинского района "на 2013 год №193 от 12.12.2012</t>
  </si>
  <si>
    <t>Соглашение № 93/СИ  между министерством культуры и спорта Краснодарского края и муниципальным образованием Ладожским сельским поселением Усть-Лабинского района о предоставлении субсидий из краевого бюджета местным  бюджетам муниципальных образований Краснодарского края в целях софинансирования расходных обязательствмуниципальных образований,связанных с оплатой труда инструкторам по физической культуре и спорту и (или) инструкторам по спорту-штатным работникам структурных подразделений администрации муниципальных образований или муниципальных учреждений</t>
  </si>
  <si>
    <t>13.06.2013 по31.12.2013</t>
  </si>
  <si>
    <t>1001</t>
  </si>
  <si>
    <t>Постановление об утверждении муниципальной целевой программы «Социальная поддержка отдельных категорий населения Ладожского сельского поселения Усть-Лабинского района на 2013 год"№188 от 12.12.2012</t>
  </si>
  <si>
    <t>Постановление об утверждении муниципальной целевой программы "Оказание адресной социальной помощи отдельным категориям граждан,проживающим на территории  Ладожского сельского поселения Усть-Лабинского района, на 2013 год"№106 от 30.05.2013</t>
  </si>
  <si>
    <t>30.05.2013 по 31.12.2013</t>
  </si>
  <si>
    <t xml:space="preserve">Соглашение о порядке и условиях предоставления субсидий из федерального и краевгого бюджетов бюджету муниципального образования Ладожское сельское поселение Усть-Лабинского района на реализацию мероприятий федеральной целевой программы "Социальное развитие села до 2013 года"и долгосрочной краевой целевой программы "Развитие сельского хозяйства и регулирование рынков сельскохозяйственной продукции,сырья и продовольствия в Краснодарском крае" на 2013-2020 годы на 2013 год 80/13 от 27.05.2013 </t>
  </si>
  <si>
    <t>27.05.2013 по 31.12.2013</t>
  </si>
  <si>
    <t>Отчетный период 2013 год</t>
  </si>
  <si>
    <t>2014 год (план)</t>
  </si>
  <si>
    <t>2017 год</t>
  </si>
  <si>
    <t xml:space="preserve">Постановление об утверждении МЦП«Развитие системы органов территориального общественного самоуправления поселения »на 2013 год
№192 от 12.12.2012
</t>
  </si>
  <si>
    <t xml:space="preserve">МЦП "Информационное освещение деятельности органов местного самоуправления Ладожского сельского поселения Усть-Лабинского района" на 2013 год 
Постановление №185 от 12.12.2012г
</t>
  </si>
  <si>
    <t xml:space="preserve">МЦП «Обеспечение пожарной антитеррористической безопасности людей при ЧС природного техногенного, эпизоотического и эпидемического характера на терр. Ладож. сельс поселения Усть-Лабинского района на 2013г.»
Постановление№193т 12.12.2012
</t>
  </si>
  <si>
    <t>0107</t>
  </si>
  <si>
    <t>01.01.2014по 31.12.2014</t>
  </si>
  <si>
    <t xml:space="preserve">Постановление об утверждении ВЦП «Индивидуальное домовладение образцового содержания»на 2014 год
№232 от10.12.2013
</t>
  </si>
  <si>
    <t xml:space="preserve">ВЦП «Информационное освещение деятельности органов местного самоуправления Ладожского сельского поселения Усть-Лабинского района на 2014 год 
Постановление №224 от 10.12.2013г
</t>
  </si>
  <si>
    <t>01.04.2013по 31.12.2013</t>
  </si>
  <si>
    <t>Постановление об утверждении ВЦП "Приобретение символики символики Ладожского сельского поселения Усть-Лабинского района"№228 от 10.12.2013</t>
  </si>
  <si>
    <t xml:space="preserve">ВЦП «Обеспечение пожарной антитеррористической безопасности людей при ЧС природного техногенного, эпизоотического и эпидемического характера на терр. Ладож. сельс поселения Усть-Лабинского района на 2013г.»
Постановление№229т 10.12.2013
</t>
  </si>
  <si>
    <t>01.01.2014 по 31.12.2014</t>
  </si>
  <si>
    <t xml:space="preserve">ВЦП"Обеспечение пожарной безопасности людей  на территории Ладожского сельского поселения на 2014год"
 Постановление №41т 28.02.2014
</t>
  </si>
  <si>
    <t xml:space="preserve">ВЦП по осуществлению антитеррористической деятельности в Ладожском сельском поселении Усть-Лабинского района на 2014 год
Постановление 
№223 от 10.12.2013
</t>
  </si>
  <si>
    <t xml:space="preserve">ВЦП«О противодействии экстремисткой деятельности в Ладожском сельском поселении Усть-Лабинского района на 2014 год» 
Постановление №225 от 10.12.2013
</t>
  </si>
  <si>
    <t>Соглашение о передаче осуществления полномочий органов местного самоуправления поселения органам местного самоуправления муниципального района  б/н от 31.12.2013</t>
  </si>
  <si>
    <t xml:space="preserve">Постановление об утверждении ВЦП «Поддержка и развитие малого и среднего предпринимательства на территории Ладожского сельского поселения Усть-Лабинского района»на 2014год
№226 от 10.12.2013
</t>
  </si>
  <si>
    <t>ВЦП «Энергосбережение и повышение энергетической эффективности на территории Ладожского сельского поселения Усть-Лабинского района на 2014год»  постановление №222 от 09.12.2013г.</t>
  </si>
  <si>
    <t>МЦП «Энергосбережение и повышение энергетической эффективности на территории Ладожского сельского поселения Усть-Лабинского района на 2013год»  постановление №191 от 12.12.2012г.</t>
  </si>
  <si>
    <t>09.01.2014по 31.12.2014</t>
  </si>
  <si>
    <t>Постановление об утверждении ВЦП реализации (государственной) молодежной политики в Ладожском сельском поселении Усть-Лабинского района «Молодежь Ладожского сельского поселения Усть-Лабинского района»на 2014 год
№231от 10.12.2013</t>
  </si>
  <si>
    <t>Постановление об утверждении муниципальной целевой программы «Кадровое обеспечение сферы культуры и искусства Ладожского сельского поселения Усть-Лабинского района "на 2014 год №48 от 03.03.2014</t>
  </si>
  <si>
    <t>Соглашение «О порядке и условиях пред.суб.на финансовое обеспечение вып.мун.зад. на оказ.мун.услуг»от 09.01.2014</t>
  </si>
  <si>
    <t>Постановление об утверждении ведомственной целевой программы «Социальная поддержка отдельных категорий населения Ладожского сельского поселения Усть-Лабинского района на 2014 год"№227 от 10.12.2013</t>
  </si>
  <si>
    <t xml:space="preserve">Постановление об утверждении ВЦП«Развитие системы органов территориального общественного самоуправления поселения »  на 2014 год
№230 от 10.12.2013
</t>
  </si>
  <si>
    <t>Устав Ладожского с/п от 19.04.2013</t>
  </si>
  <si>
    <t xml:space="preserve">Постан об утвер лимит потре топливно-энергет ресур и ком услуг Ладожского с/п  Усть-Лаби ра-на на 2013год»№165 от 16.11.2012
</t>
  </si>
  <si>
    <t>313</t>
  </si>
  <si>
    <t>Постановление об утверждении МЦП "Разработка эскизов символики Ладожского сельского поселения Усть-Лабинского района"№60от 01.04.2013</t>
  </si>
  <si>
    <t xml:space="preserve">Постановление о внесении изменения в постановление администрации Ладожского сельского поселения Усть-Лабинского района от 10 декабря 2013 года 233 Об утверждении ВЦП«Развитие жилищно-коммунального хозяйства на территории Ладожского сельского поселения на 2014 год» 
Постановление 
№45 от 28.02.2014
</t>
  </si>
  <si>
    <t>Соглашение о передаче осуществления полномочий местного самоуправления поселения органам местного самоуправления муниципального района по созданию ,содержанию и организации дятельности аварийно-спасательных служб или аварийно-спасательных формирований на территории поселения</t>
  </si>
  <si>
    <t xml:space="preserve">Соглашение о предостав в 2013 году иных межбюдж трансф на комплект книжных фондов муниц библиотека №10 01.11.2013
</t>
  </si>
  <si>
    <t>01.11.2013по 31.12.2013</t>
  </si>
  <si>
    <t xml:space="preserve">Постановление об утверждении мцп «Развитие жилищно-коммунального хозяйства на территории Ладожского сельского поселения Усть-Лабинского района «на 2013г.
№182 от 12.12.2012
</t>
  </si>
  <si>
    <t xml:space="preserve">Постановление об утверждении мцп «Развитие жилищно-коммунального хозяйства на территории Ладожского сельского поселения Усть-Лабинского района «на 2014г.
№233 от 10.12.2013
</t>
  </si>
  <si>
    <t>Соглашение «О порядке и условиях предоставления субсидии на финансовое обеспеч. вып.мун.зад. на оказ.мун.услуг(вып.работ)на 2014 год от09.01.2014</t>
  </si>
  <si>
    <t xml:space="preserve">Постановление об утверждении мцп реализации (государственной) молодежной политики в Ладожском сельском поселении Усть-Лабинского района «Молодежь Ладожского сельского поселения Усть-Лабинского района»на 2013 год
№187 от12.12.2012
</t>
  </si>
  <si>
    <t>Соглашение б/н .о предоставлении в 2013 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б\н от 14.01.2013</t>
  </si>
  <si>
    <t xml:space="preserve">Соглашение б/н .о предоставлении в 2014 году межбюджетных трансфертов бюджету поселения в форме субвенций на исполнение поселением отдельных государственных полномочий по образованию и организации деятельности административных комиссий </t>
  </si>
  <si>
    <t xml:space="preserve">Постановление об утверждении лимитов потребления топливно-энергетических ресурсов и коммунальных услуг Ладожского сельского поселения Усть-Лабинского района  на 2014год»№164 от 10.09.2013
</t>
  </si>
  <si>
    <t xml:space="preserve">Соглашение №34/12-10 от 21.01.2014 о предостав в 2014 году межбюдж трансф бюджету поселения в форме субвенций на исполн посел отдельн государств полном по первичному воинск учету на террит поселения, где отсутст военн комиссар.
</t>
  </si>
  <si>
    <t>Постановление об утверждении ведомственной целевой программы "Оказание адресной социальной помощи отдельным категориям граждан,проживающим на территории Ладожского сельского поселения Усть-Лабинского района</t>
  </si>
  <si>
    <t>08.09.2014по 31.12.2014</t>
  </si>
  <si>
    <t>Постановление об утверждении ведомственнной целевой программы "Улучшение жилищных условий семей,имеющих трех и более детей,в том числе создание инженерной инфраструктуры на земельных участках Ладожского сельского поселения Усть-Лабинского района"на 2014 год</t>
  </si>
  <si>
    <t>Постановление об утверждении муниципальной программы " Социальная поддержка  отдельных категорий населения Ладожского сельского поселения Усть-Лабинского района"на 2015 год</t>
  </si>
  <si>
    <t>01.01.2015. по 31.12.2015</t>
  </si>
  <si>
    <t>Постановление об утверждении муниципальной программы "Улучшение жилищных условий семей,имеющих трех и более детей,в том числе создание инженерной инфраструктуры на земельных участках Ладожского сельского поселения Усть-Лабинского района"на 2015 годы</t>
  </si>
  <si>
    <t>Постановление об утверждении муниципальной программы  "Доступная среда жизнедеятельности инвалидов и иных маломобильных групп населения в  Ладожском сельском поселении Усть-Лабинского района"на 2015-2018 годы</t>
  </si>
  <si>
    <t>Постановление об утверждении муниципальной программы о реализации молодежной   политики в Ладожском сельском поселении Усть-Лабинского района "Молодежь Ладожского сельского поселения Усть-Лабинского района"на 2015 год</t>
  </si>
  <si>
    <t>01.01.2015по 31.12.2015</t>
  </si>
  <si>
    <t>01.01.2015 по 31.12.2015</t>
  </si>
  <si>
    <t>Постановление об утверждении муниципальной программы  "Поддержка и развитие малого и среднего предпринимательства на территории Ладожского сельского поселения Усть-Лабинского района "на 2015год</t>
  </si>
  <si>
    <t>Постановление об утверждении муниципальной  программы реализации политики в Ладожском сельском поселении Усть-Лабинского района « Повышение  эффективности управления и распоряжения муниципальной собственностью  Ладожского сельского поселения Усть-Лабинского района» на 2015 год</t>
  </si>
  <si>
    <t>09.01.2015по 31.12.2015</t>
  </si>
  <si>
    <t>Соглашение «О порядке и условиях предоставления субсидии на финансовое обеспеч. вып.мун.зад. на оказ.мун.услуг(вып.работ)на 2015 год от12.01.2015</t>
  </si>
  <si>
    <t xml:space="preserve">Постан об утвер лимит потре топливно-энергет ресур и ком услуг Ладожского с/п  Усть-Лаби ра-на на 2014год»№164 от 10.09.2013
</t>
  </si>
  <si>
    <t xml:space="preserve">Постан об утвер лимит потре топливно-энергет ресур и ком услуг Ладожского с/п  Усть-Лаби ра-на на 2015год»№163 от 07.10.2014
</t>
  </si>
  <si>
    <t>Постановление об утверждении муниципальной программы «Развитие системы органов территориального общественного самоуправления поселения  на 2015 год»</t>
  </si>
  <si>
    <t>Постановление об утверждении муниципальной программы «Информационное освещение деятельности органов местного самоуправления Ладожского сельского поселения Усть-Лабинского района на 2015 год</t>
  </si>
  <si>
    <t>Постановление "Об утверждении муниципальной программы "Индивидуальное домовладение образцового содержания "на 2015 год</t>
  </si>
  <si>
    <t>Постановление "Об утверждении муниципальной программы "Приобретение муниципального имущества Ладожского сельского поселения Усть-Лабинского района "на 2015 год</t>
  </si>
  <si>
    <t>Соглашение о предоставлении субсидий бюджету муниципального  образования Ладожское сельское поселение Усть-Лабинского района из краевого фонда софинансирования для реализации мероприятий подпрограммы"Капитальный ремонт и ремонт автомобильных дорог местного значения Краснодарскогокрая на 2014-2016 годы" государственной программы Краснодарского края "Комплексное и устойчивое развитие Краснодарского края в сфере строительства,архитектуры и дорожного хозяйства"в 2014 году</t>
  </si>
  <si>
    <t>Постановление об утверждении муниципальной программы «Обеспечение пожарной, антитеррористической безопасности и безопасности людей при ЧС  природного, техногенного, эпизоотического и эпидемического характера на территории Ладожского сельского поселения Усть-Лабинского района» на 2015г.</t>
  </si>
  <si>
    <t>Постановление об утверждении муниципальной программы «По осуществлению антитеррористической деятельности  на территории Ладожского сельского поселения Усть-Лабинского района на 2015 год"</t>
  </si>
  <si>
    <t>Постановление об утверждении муниципальной программы «О противодействии экстремисткой деятельности  на территории Ладожского сельского поселения Усть-Лабинского района на 2015 год"</t>
  </si>
  <si>
    <t>Постановление об утверждении муниципальной программы «Обеспечение пожарной безопасности людей  на территории Ладожского сельского поселения Усть-Лабинского района» на 2015г.</t>
  </si>
  <si>
    <t>Соглашение о предоствлении в 2014 году из краевого бюджета субсидии на софинансирование расходных обязательств муниципальному образованию администрации Ладожского сельского поселения Усть-Лабинского района по обеспечению поэтапного повышения уровня средней заработной платы работников муниципальных учреждений культуры,искусства и кинематографии в рамках реализации государственной программы Краснодарского края "Развитие культуры" №111от 18.04.2014</t>
  </si>
  <si>
    <t>01.05.2014.по 31.12.2014</t>
  </si>
  <si>
    <t>01.05.2014 по 31.12.2014</t>
  </si>
  <si>
    <t>Соглашение между министерством физической культуры и спорта Краснодарского края и поселением муниципального образования Усть-Лабинский район Ладожское сельское поселение о предоставлении субсидий бюджетам поселений муниципальных образований Краснодарского края в целях софинансирования расходных обязательств органов местного самоупраления муниципальных образований Краснодарского края по обеспечению стимулирования отдельных категорий работников муниципальных учреждений,подведомственных органам управления образования</t>
  </si>
  <si>
    <t xml:space="preserve">01.01.2014. по 31.12 .2014 </t>
  </si>
  <si>
    <t>Реестр расходных обязательств муниципального образования по состоянию на 01.01.2015 года</t>
  </si>
  <si>
    <t>5.00.00.0.00</t>
  </si>
  <si>
    <t>Постановление об утверждении муниципальной программы  "Развитие жилищно-коммунального хозяйства на территории Ладожского сельского поселения Усть-Лабинского района на 2015год"</t>
  </si>
  <si>
    <t>747,500</t>
  </si>
  <si>
    <t>747,400</t>
  </si>
  <si>
    <t>820,000</t>
  </si>
  <si>
    <t>833,700</t>
  </si>
  <si>
    <t>5598,200</t>
  </si>
  <si>
    <t>5596,700</t>
  </si>
  <si>
    <t>5776,600</t>
  </si>
  <si>
    <t>5772,000</t>
  </si>
  <si>
    <t>6089,500</t>
  </si>
  <si>
    <t>6424,400</t>
  </si>
  <si>
    <t>155,000</t>
  </si>
  <si>
    <t>156,000</t>
  </si>
  <si>
    <t>206,900</t>
  </si>
  <si>
    <t>28,900</t>
  </si>
  <si>
    <t>4,950</t>
  </si>
  <si>
    <t>223,600</t>
  </si>
  <si>
    <t>479,200</t>
  </si>
  <si>
    <t>463,200</t>
  </si>
  <si>
    <t>599,750</t>
  </si>
  <si>
    <t>743,100</t>
  </si>
  <si>
    <t>770,000</t>
  </si>
  <si>
    <t>19,100</t>
  </si>
  <si>
    <t>19,000</t>
  </si>
  <si>
    <t>24,000</t>
  </si>
  <si>
    <t>50,000</t>
  </si>
  <si>
    <t>21,100</t>
  </si>
  <si>
    <t>130,700</t>
  </si>
  <si>
    <t>166,300</t>
  </si>
  <si>
    <t>390,000</t>
  </si>
  <si>
    <t>2,000</t>
  </si>
  <si>
    <t>418,000</t>
  </si>
  <si>
    <t>408,400</t>
  </si>
  <si>
    <t>200,000</t>
  </si>
  <si>
    <t>270,000</t>
  </si>
  <si>
    <t>250,000</t>
  </si>
  <si>
    <t>30,000</t>
  </si>
  <si>
    <t>509,600</t>
  </si>
  <si>
    <t>45,000</t>
  </si>
  <si>
    <t>16,000</t>
  </si>
  <si>
    <t>61,900</t>
  </si>
  <si>
    <t>80,000</t>
  </si>
  <si>
    <t>3415,000</t>
  </si>
  <si>
    <t>2983,000</t>
  </si>
  <si>
    <t>996,300</t>
  </si>
  <si>
    <t>237,300</t>
  </si>
  <si>
    <t>1696,000</t>
  </si>
  <si>
    <t>84,000</t>
  </si>
  <si>
    <t>800,000</t>
  </si>
  <si>
    <t>395,500</t>
  </si>
  <si>
    <t>796,000</t>
  </si>
  <si>
    <t>5909,900</t>
  </si>
  <si>
    <t>605,700</t>
  </si>
  <si>
    <t>4020,600</t>
  </si>
  <si>
    <t>462,000</t>
  </si>
  <si>
    <t>355,600</t>
  </si>
  <si>
    <t>600,000</t>
  </si>
  <si>
    <t>500,000</t>
  </si>
  <si>
    <t>1463,500</t>
  </si>
  <si>
    <t>1109,000</t>
  </si>
  <si>
    <t>300,000</t>
  </si>
  <si>
    <t>2501,500</t>
  </si>
  <si>
    <t>1841,200</t>
  </si>
  <si>
    <t>4896,000</t>
  </si>
  <si>
    <t>4554,400</t>
  </si>
  <si>
    <t>4600,000</t>
  </si>
  <si>
    <t>16000,000</t>
  </si>
  <si>
    <t>8000,000</t>
  </si>
  <si>
    <t>471,900</t>
  </si>
  <si>
    <t>395,400</t>
  </si>
  <si>
    <t>158,100</t>
  </si>
  <si>
    <t>60,700</t>
  </si>
  <si>
    <t>55,000</t>
  </si>
  <si>
    <t>27,100</t>
  </si>
  <si>
    <t>15,000</t>
  </si>
  <si>
    <t>10,000</t>
  </si>
  <si>
    <t>20,000</t>
  </si>
  <si>
    <t>725,000</t>
  </si>
  <si>
    <t>758,600</t>
  </si>
  <si>
    <t>876,000</t>
  </si>
  <si>
    <t>2,300</t>
  </si>
  <si>
    <t>125,000</t>
  </si>
  <si>
    <t>72,800</t>
  </si>
  <si>
    <t>1485,000</t>
  </si>
  <si>
    <t>1467,200</t>
  </si>
  <si>
    <t>1890,100</t>
  </si>
  <si>
    <t>1948,200</t>
  </si>
  <si>
    <t>2822,300</t>
  </si>
  <si>
    <t>49,600</t>
  </si>
  <si>
    <t>49,900</t>
  </si>
  <si>
    <t>283,600</t>
  </si>
  <si>
    <t>236,000</t>
  </si>
  <si>
    <t>187,100</t>
  </si>
  <si>
    <t>163,600</t>
  </si>
  <si>
    <t>229,500</t>
  </si>
  <si>
    <t>5,200</t>
  </si>
  <si>
    <t>4,700</t>
  </si>
  <si>
    <t>8,000</t>
  </si>
  <si>
    <t>7,100</t>
  </si>
  <si>
    <t>27,500</t>
  </si>
  <si>
    <t>27,400</t>
  </si>
  <si>
    <t>4,000</t>
  </si>
  <si>
    <t>3,800</t>
  </si>
  <si>
    <t>7,800</t>
  </si>
  <si>
    <t>8,500</t>
  </si>
  <si>
    <t>56,000</t>
  </si>
  <si>
    <t>7,000</t>
  </si>
  <si>
    <t>46,900</t>
  </si>
  <si>
    <t>43,000</t>
  </si>
  <si>
    <t>374,700</t>
  </si>
  <si>
    <t>355,400</t>
  </si>
  <si>
    <t>893,000</t>
  </si>
  <si>
    <t>5384,000</t>
  </si>
  <si>
    <t>5369,000</t>
  </si>
  <si>
    <t>6165,400</t>
  </si>
  <si>
    <t>5764,300</t>
  </si>
  <si>
    <t>7539,600</t>
  </si>
  <si>
    <t>8121,700</t>
  </si>
  <si>
    <t>844,000</t>
  </si>
  <si>
    <t>818,100</t>
  </si>
  <si>
    <t>2071,600</t>
  </si>
  <si>
    <t>140,600</t>
  </si>
  <si>
    <t>131,200</t>
  </si>
  <si>
    <t>270,100</t>
  </si>
  <si>
    <t>101,500</t>
  </si>
  <si>
    <t>1143,700</t>
  </si>
  <si>
    <t>1142,500</t>
  </si>
  <si>
    <t>5,100</t>
  </si>
  <si>
    <t>3,700</t>
  </si>
  <si>
    <t>1225,800</t>
  </si>
  <si>
    <t>1239,600</t>
  </si>
  <si>
    <t>1358,100</t>
  </si>
  <si>
    <t>12,600</t>
  </si>
  <si>
    <t>21,900</t>
  </si>
  <si>
    <t>44,200</t>
  </si>
  <si>
    <t>38,500</t>
  </si>
  <si>
    <t>266,800</t>
  </si>
  <si>
    <t>261,300</t>
  </si>
  <si>
    <t>336,800</t>
  </si>
  <si>
    <t>522,500</t>
  </si>
  <si>
    <t>117,800</t>
  </si>
  <si>
    <t>105,100</t>
  </si>
  <si>
    <t>140,700</t>
  </si>
  <si>
    <t>19,300</t>
  </si>
  <si>
    <t>290,000</t>
  </si>
  <si>
    <t>258,200</t>
  </si>
  <si>
    <t>128,100</t>
  </si>
  <si>
    <t>675,000</t>
  </si>
  <si>
    <t>600,200</t>
  </si>
  <si>
    <t>300,200</t>
  </si>
  <si>
    <t>1998,200</t>
  </si>
  <si>
    <t>4589,200</t>
  </si>
  <si>
    <t>2049,300</t>
  </si>
  <si>
    <t>2100,000</t>
  </si>
  <si>
    <t>1109,300</t>
  </si>
  <si>
    <t>191,000</t>
  </si>
  <si>
    <t>686,000</t>
  </si>
  <si>
    <t>400,100</t>
  </si>
  <si>
    <t>351,900</t>
  </si>
  <si>
    <t>367,800</t>
  </si>
  <si>
    <t>352,000</t>
  </si>
  <si>
    <t>65,000</t>
  </si>
  <si>
    <t>64,800</t>
  </si>
  <si>
    <t>95,000</t>
  </si>
  <si>
    <t>212,000</t>
  </si>
  <si>
    <t>65,500</t>
  </si>
  <si>
    <t>64,500</t>
  </si>
  <si>
    <t>195,700</t>
  </si>
  <si>
    <t>195,500</t>
  </si>
  <si>
    <t>220,000</t>
  </si>
  <si>
    <t>670,000</t>
  </si>
  <si>
    <t>150,000</t>
  </si>
  <si>
    <t>100,000</t>
  </si>
  <si>
    <t>755,900</t>
  </si>
  <si>
    <t>586,000</t>
  </si>
  <si>
    <t>545,400</t>
  </si>
  <si>
    <t>590,500</t>
  </si>
  <si>
    <t>694,000</t>
  </si>
  <si>
    <t>59,600</t>
  </si>
  <si>
    <t>7,400</t>
  </si>
  <si>
    <t>7,900</t>
  </si>
  <si>
    <t>7,600</t>
  </si>
  <si>
    <t>48,000</t>
  </si>
  <si>
    <t>37,700</t>
  </si>
  <si>
    <t>183,400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</si>
</sst>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.00\.00\.0\.00"/>
    <numFmt numFmtId="165" formatCode="#,##0.000;[Red]\-#,##0.000;0.000"/>
    <numFmt numFmtId="166" formatCode="0.0"/>
    <numFmt numFmtId="167" formatCode="0.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5" fillId="0" borderId="0" xfId="53" applyNumberFormat="1" applyFont="1" applyFill="1" applyAlignment="1" applyProtection="1">
      <alignment horizontal="centerContinuous" vertical="center"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8" fillId="0" borderId="10" xfId="53" applyNumberFormat="1" applyFont="1" applyFill="1" applyBorder="1" applyAlignment="1" applyProtection="1">
      <alignment horizontal="left" vertical="top"/>
      <protection hidden="1"/>
    </xf>
    <xf numFmtId="0" fontId="8" fillId="0" borderId="10" xfId="53" applyNumberFormat="1" applyFont="1" applyFill="1" applyBorder="1" applyAlignment="1" applyProtection="1">
      <alignment vertical="top" wrapText="1"/>
      <protection hidden="1"/>
    </xf>
    <xf numFmtId="164" fontId="9" fillId="0" borderId="10" xfId="53" applyNumberFormat="1" applyFont="1" applyFill="1" applyBorder="1" applyAlignment="1" applyProtection="1">
      <alignment horizontal="left" vertical="top"/>
      <protection hidden="1"/>
    </xf>
    <xf numFmtId="0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vertical="top" wrapText="1"/>
      <protection hidden="1"/>
    </xf>
    <xf numFmtId="0" fontId="9" fillId="0" borderId="10" xfId="53" applyNumberFormat="1" applyFont="1" applyFill="1" applyBorder="1" applyAlignment="1" applyProtection="1">
      <alignment vertical="top" wrapText="1"/>
      <protection hidden="1"/>
    </xf>
    <xf numFmtId="14" fontId="10" fillId="0" borderId="10" xfId="53" applyNumberFormat="1" applyFont="1" applyFill="1" applyBorder="1" applyAlignment="1" applyProtection="1">
      <alignment vertical="top" wrapText="1"/>
      <protection hidden="1"/>
    </xf>
    <xf numFmtId="0" fontId="9" fillId="0" borderId="10" xfId="53" applyNumberFormat="1" applyFont="1" applyFill="1" applyBorder="1" applyAlignment="1" applyProtection="1">
      <alignment horizontal="left" vertical="top"/>
      <protection hidden="1"/>
    </xf>
    <xf numFmtId="49" fontId="10" fillId="0" borderId="10" xfId="53" applyNumberFormat="1" applyFont="1" applyFill="1" applyBorder="1" applyAlignment="1" applyProtection="1">
      <alignment vertical="top" wrapText="1"/>
      <protection hidden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0" fontId="13" fillId="0" borderId="10" xfId="53" applyNumberFormat="1" applyFont="1" applyFill="1" applyBorder="1" applyAlignment="1" applyProtection="1">
      <alignment vertical="top" wrapText="1"/>
      <protection hidden="1"/>
    </xf>
    <xf numFmtId="0" fontId="12" fillId="0" borderId="10" xfId="0" applyFont="1" applyBorder="1" applyAlignment="1">
      <alignment vertical="top" wrapText="1"/>
    </xf>
    <xf numFmtId="0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2" fillId="0" borderId="10" xfId="53" applyNumberFormat="1" applyFont="1" applyFill="1" applyBorder="1" applyAlignment="1" applyProtection="1">
      <alignment vertical="top" wrapText="1"/>
      <protection hidden="1"/>
    </xf>
    <xf numFmtId="0" fontId="15" fillId="0" borderId="10" xfId="53" applyNumberFormat="1" applyFont="1" applyFill="1" applyBorder="1" applyAlignment="1" applyProtection="1">
      <alignment vertical="top" wrapText="1"/>
      <protection hidden="1"/>
    </xf>
    <xf numFmtId="0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1" xfId="53" applyFont="1" applyBorder="1" applyProtection="1">
      <alignment/>
      <protection hidden="1"/>
    </xf>
    <xf numFmtId="0" fontId="10" fillId="0" borderId="10" xfId="53" applyFont="1" applyBorder="1" applyAlignment="1">
      <alignment wrapText="1"/>
      <protection/>
    </xf>
    <xf numFmtId="0" fontId="10" fillId="0" borderId="10" xfId="53" applyFont="1" applyBorder="1">
      <alignment/>
      <protection/>
    </xf>
    <xf numFmtId="0" fontId="12" fillId="0" borderId="10" xfId="53" applyFont="1" applyBorder="1" applyAlignment="1">
      <alignment wrapText="1"/>
      <protection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10" fillId="0" borderId="10" xfId="53" applyFont="1" applyBorder="1" applyAlignment="1" applyProtection="1">
      <alignment wrapText="1"/>
      <protection hidden="1"/>
    </xf>
    <xf numFmtId="14" fontId="10" fillId="0" borderId="10" xfId="53" applyNumberFormat="1" applyFont="1" applyBorder="1" applyAlignment="1" applyProtection="1">
      <alignment wrapText="1"/>
      <protection hidden="1"/>
    </xf>
    <xf numFmtId="0" fontId="10" fillId="0" borderId="10" xfId="53" applyFont="1" applyBorder="1" applyProtection="1">
      <alignment/>
      <protection hidden="1"/>
    </xf>
    <xf numFmtId="167" fontId="6" fillId="0" borderId="0" xfId="0" applyNumberFormat="1" applyFont="1" applyAlignment="1">
      <alignment/>
    </xf>
    <xf numFmtId="2" fontId="12" fillId="0" borderId="10" xfId="53" applyNumberFormat="1" applyFont="1" applyFill="1" applyBorder="1" applyAlignment="1" applyProtection="1">
      <alignment horizontal="right" vertical="top"/>
      <protection hidden="1"/>
    </xf>
    <xf numFmtId="2" fontId="16" fillId="0" borderId="10" xfId="53" applyNumberFormat="1" applyFont="1" applyFill="1" applyBorder="1" applyAlignment="1" applyProtection="1">
      <alignment horizontal="right" vertical="top"/>
      <protection hidden="1"/>
    </xf>
    <xf numFmtId="167" fontId="8" fillId="0" borderId="10" xfId="53" applyNumberFormat="1" applyFont="1" applyFill="1" applyBorder="1" applyAlignment="1" applyProtection="1">
      <alignment horizontal="right" vertical="top" wrapText="1"/>
      <protection hidden="1"/>
    </xf>
    <xf numFmtId="167" fontId="8" fillId="0" borderId="10" xfId="53" applyNumberFormat="1" applyFont="1" applyFill="1" applyBorder="1" applyAlignment="1" applyProtection="1">
      <alignment horizontal="right" vertical="top"/>
      <protection hidden="1"/>
    </xf>
    <xf numFmtId="167" fontId="11" fillId="0" borderId="10" xfId="53" applyNumberFormat="1" applyFont="1" applyFill="1" applyBorder="1" applyAlignment="1" applyProtection="1">
      <alignment horizontal="right" vertical="top"/>
      <protection hidden="1"/>
    </xf>
    <xf numFmtId="49" fontId="11" fillId="0" borderId="10" xfId="53" applyNumberFormat="1" applyFont="1" applyFill="1" applyBorder="1" applyAlignment="1" applyProtection="1">
      <alignment horizontal="right" vertical="top"/>
      <protection hidden="1"/>
    </xf>
    <xf numFmtId="2" fontId="19" fillId="0" borderId="10" xfId="53" applyNumberFormat="1" applyFont="1" applyFill="1" applyBorder="1" applyAlignment="1" applyProtection="1">
      <alignment horizontal="right" vertical="top"/>
      <protection hidden="1"/>
    </xf>
    <xf numFmtId="167" fontId="12" fillId="0" borderId="10" xfId="53" applyNumberFormat="1" applyFont="1" applyFill="1" applyBorder="1" applyAlignment="1" applyProtection="1">
      <alignment horizontal="right" vertical="top"/>
      <protection hidden="1"/>
    </xf>
    <xf numFmtId="49" fontId="12" fillId="0" borderId="10" xfId="53" applyNumberFormat="1" applyFont="1" applyFill="1" applyBorder="1" applyAlignment="1" applyProtection="1">
      <alignment horizontal="right" vertical="top"/>
      <protection hidden="1"/>
    </xf>
    <xf numFmtId="49" fontId="16" fillId="0" borderId="10" xfId="53" applyNumberFormat="1" applyFont="1" applyFill="1" applyBorder="1" applyAlignment="1" applyProtection="1">
      <alignment horizontal="right" vertical="top"/>
      <protection hidden="1"/>
    </xf>
    <xf numFmtId="2" fontId="11" fillId="0" borderId="10" xfId="53" applyNumberFormat="1" applyFont="1" applyFill="1" applyBorder="1" applyAlignment="1" applyProtection="1">
      <alignment horizontal="right" vertical="top"/>
      <protection hidden="1"/>
    </xf>
    <xf numFmtId="2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2" fontId="17" fillId="0" borderId="10" xfId="53" applyNumberFormat="1" applyFont="1" applyFill="1" applyBorder="1" applyAlignment="1" applyProtection="1">
      <alignment horizontal="right" vertical="top"/>
      <protection hidden="1"/>
    </xf>
    <xf numFmtId="2" fontId="18" fillId="0" borderId="10" xfId="53" applyNumberFormat="1" applyFont="1" applyFill="1" applyBorder="1" applyAlignment="1" applyProtection="1">
      <alignment horizontal="right" vertical="top"/>
      <protection hidden="1"/>
    </xf>
    <xf numFmtId="2" fontId="14" fillId="0" borderId="10" xfId="53" applyNumberFormat="1" applyFont="1" applyFill="1" applyBorder="1" applyAlignment="1" applyProtection="1">
      <alignment horizontal="right" vertical="top"/>
      <protection hidden="1"/>
    </xf>
    <xf numFmtId="2" fontId="12" fillId="0" borderId="10" xfId="53" applyNumberFormat="1" applyFont="1" applyBorder="1" applyAlignment="1" applyProtection="1">
      <alignment horizontal="right"/>
      <protection hidden="1"/>
    </xf>
    <xf numFmtId="0" fontId="8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8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4" fillId="0" borderId="0" xfId="53" applyFont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4"/>
  <sheetViews>
    <sheetView tabSelected="1" view="pageBreakPreview" zoomScale="90" zoomScaleNormal="75" zoomScaleSheetLayoutView="90" zoomScalePageLayoutView="0" workbookViewId="0" topLeftCell="D203">
      <selection activeCell="J88" sqref="J88"/>
    </sheetView>
  </sheetViews>
  <sheetFormatPr defaultColWidth="9.00390625" defaultRowHeight="12.75"/>
  <cols>
    <col min="1" max="1" width="16.00390625" style="5" customWidth="1"/>
    <col min="2" max="2" width="57.625" style="5" customWidth="1"/>
    <col min="3" max="3" width="30.00390625" style="5" customWidth="1"/>
    <col min="4" max="4" width="9.25390625" style="5" customWidth="1"/>
    <col min="5" max="5" width="11.625" style="5" customWidth="1"/>
    <col min="6" max="8" width="9.25390625" style="5" bestFit="1" customWidth="1"/>
    <col min="9" max="9" width="9.125" style="5" customWidth="1"/>
    <col min="10" max="10" width="13.125" style="5" customWidth="1"/>
    <col min="11" max="11" width="12.25390625" style="5" customWidth="1"/>
    <col min="12" max="12" width="12.875" style="5" customWidth="1"/>
    <col min="13" max="13" width="13.25390625" style="5" customWidth="1"/>
    <col min="14" max="14" width="11.625" style="5" customWidth="1"/>
    <col min="15" max="15" width="13.25390625" style="5" bestFit="1" customWidth="1"/>
    <col min="16" max="16" width="0.12890625" style="5" customWidth="1"/>
    <col min="17" max="18" width="9.125" style="5" hidden="1" customWidth="1"/>
    <col min="19" max="16384" width="9.125" style="5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5"/>
      <c r="M2" s="65"/>
      <c r="N2" s="65"/>
      <c r="O2" s="65"/>
    </row>
    <row r="3" spans="1:15" ht="12.75">
      <c r="A3" s="66" t="s">
        <v>227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5"/>
      <c r="M3" s="65"/>
      <c r="N3" s="65"/>
      <c r="O3" s="65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</row>
    <row r="5" spans="1:15" ht="12.75">
      <c r="A5" s="1" t="s">
        <v>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67" t="s">
        <v>49</v>
      </c>
      <c r="O5" s="67"/>
    </row>
    <row r="6" spans="1:15" ht="12.7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.75">
      <c r="A9" s="63" t="s">
        <v>10</v>
      </c>
      <c r="B9" s="63" t="s">
        <v>11</v>
      </c>
      <c r="C9" s="63" t="s">
        <v>12</v>
      </c>
      <c r="D9" s="63"/>
      <c r="E9" s="63"/>
      <c r="F9" s="54" t="s">
        <v>13</v>
      </c>
      <c r="G9" s="55"/>
      <c r="H9" s="55"/>
      <c r="I9" s="56"/>
      <c r="J9" s="64" t="s">
        <v>14</v>
      </c>
      <c r="K9" s="64"/>
      <c r="L9" s="64"/>
      <c r="M9" s="64"/>
      <c r="N9" s="64"/>
      <c r="O9" s="64"/>
    </row>
    <row r="10" spans="1:15" ht="15.75">
      <c r="A10" s="63"/>
      <c r="B10" s="63"/>
      <c r="C10" s="63"/>
      <c r="D10" s="63"/>
      <c r="E10" s="63"/>
      <c r="F10" s="57"/>
      <c r="G10" s="58"/>
      <c r="H10" s="58"/>
      <c r="I10" s="59"/>
      <c r="J10" s="63" t="s">
        <v>154</v>
      </c>
      <c r="K10" s="63"/>
      <c r="L10" s="63" t="s">
        <v>155</v>
      </c>
      <c r="M10" s="64" t="s">
        <v>15</v>
      </c>
      <c r="N10" s="64"/>
      <c r="O10" s="64"/>
    </row>
    <row r="11" spans="1:15" ht="12.75">
      <c r="A11" s="63"/>
      <c r="B11" s="63"/>
      <c r="C11" s="63"/>
      <c r="D11" s="63"/>
      <c r="E11" s="63"/>
      <c r="F11" s="63" t="s">
        <v>16</v>
      </c>
      <c r="G11" s="63" t="s">
        <v>17</v>
      </c>
      <c r="H11" s="63" t="s">
        <v>18</v>
      </c>
      <c r="I11" s="60" t="s">
        <v>50</v>
      </c>
      <c r="J11" s="63"/>
      <c r="K11" s="63" t="s">
        <v>19</v>
      </c>
      <c r="L11" s="63"/>
      <c r="M11" s="63" t="s">
        <v>20</v>
      </c>
      <c r="N11" s="63" t="s">
        <v>48</v>
      </c>
      <c r="O11" s="63" t="s">
        <v>156</v>
      </c>
    </row>
    <row r="12" spans="1:15" ht="110.25">
      <c r="A12" s="63"/>
      <c r="B12" s="63"/>
      <c r="C12" s="7" t="s">
        <v>21</v>
      </c>
      <c r="D12" s="7" t="s">
        <v>22</v>
      </c>
      <c r="E12" s="7" t="s">
        <v>23</v>
      </c>
      <c r="F12" s="63" t="s">
        <v>16</v>
      </c>
      <c r="G12" s="63"/>
      <c r="H12" s="63"/>
      <c r="I12" s="61"/>
      <c r="J12" s="7" t="s">
        <v>24</v>
      </c>
      <c r="K12" s="7" t="s">
        <v>25</v>
      </c>
      <c r="L12" s="63"/>
      <c r="M12" s="63"/>
      <c r="N12" s="63"/>
      <c r="O12" s="63"/>
    </row>
    <row r="13" spans="1:15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/>
      <c r="J13" s="7">
        <v>9</v>
      </c>
      <c r="K13" s="7">
        <v>10</v>
      </c>
      <c r="L13" s="7">
        <v>11</v>
      </c>
      <c r="M13" s="7">
        <v>13</v>
      </c>
      <c r="N13" s="8">
        <v>15</v>
      </c>
      <c r="O13" s="8">
        <v>16</v>
      </c>
    </row>
    <row r="14" spans="1:15" ht="15.75">
      <c r="A14" s="7" t="s">
        <v>26</v>
      </c>
      <c r="B14" s="9"/>
      <c r="C14" s="9"/>
      <c r="D14" s="9"/>
      <c r="E14" s="9"/>
      <c r="F14" s="9"/>
      <c r="G14" s="9"/>
      <c r="H14" s="9"/>
      <c r="I14" s="9"/>
      <c r="J14" s="39">
        <f>J16+J191+J202+J211</f>
        <v>53966.399999999994</v>
      </c>
      <c r="K14" s="39">
        <f>K16+K191+K202+K211</f>
        <v>50119.8</v>
      </c>
      <c r="L14" s="39">
        <f>L16+L191+L202+L211</f>
        <v>51840.5</v>
      </c>
      <c r="M14" s="39">
        <f>M16+M191+M202</f>
        <v>33355.3</v>
      </c>
      <c r="N14" s="39">
        <f>N16+N191+N202</f>
        <v>33812.700000000004</v>
      </c>
      <c r="O14" s="39">
        <f>O16+O191+O202</f>
        <v>34428.200000000004</v>
      </c>
    </row>
    <row r="15" spans="1:15" ht="15.75">
      <c r="A15" s="10" t="s">
        <v>228</v>
      </c>
      <c r="B15" s="9" t="s">
        <v>29</v>
      </c>
      <c r="C15" s="62"/>
      <c r="D15" s="62"/>
      <c r="E15" s="62"/>
      <c r="F15" s="62"/>
      <c r="G15" s="62"/>
      <c r="H15" s="62"/>
      <c r="I15" s="9"/>
      <c r="J15" s="40"/>
      <c r="K15" s="40"/>
      <c r="L15" s="40"/>
      <c r="M15" s="40"/>
      <c r="N15" s="40"/>
      <c r="O15" s="40"/>
    </row>
    <row r="16" spans="1:15" ht="84" customHeight="1">
      <c r="A16" s="10">
        <v>50100000</v>
      </c>
      <c r="B16" s="9" t="s">
        <v>30</v>
      </c>
      <c r="C16" s="11"/>
      <c r="D16" s="11"/>
      <c r="E16" s="11"/>
      <c r="F16" s="11"/>
      <c r="G16" s="11"/>
      <c r="H16" s="11"/>
      <c r="I16" s="11"/>
      <c r="J16" s="40">
        <f>J17+J47+J51+J76+J87+J102+J106+J123+J133+J135+J148+J159+J172+J176+J184+J187</f>
        <v>52957.399999999994</v>
      </c>
      <c r="K16" s="40">
        <f>K17+K47+K51+K76+K87+K102+K106+K123+K133+K135+K148+K159+K172+K176+K184+K187</f>
        <v>49111</v>
      </c>
      <c r="L16" s="40">
        <f>L17+L47+L51+L76+L87+L102+L106+L123+L133+L135+L148+L159+L172+L176+L183+L187</f>
        <v>50276.6</v>
      </c>
      <c r="M16" s="40">
        <f>M17+M47+M51+M76+M87+M102+M106+M123+M135+M148+M159+M172+M176+M187</f>
        <v>32332.3</v>
      </c>
      <c r="N16" s="40">
        <f>N17+N47+N51+N76+N87+N102+N106+N123+N135+N148+N159+N172+N176+N187</f>
        <v>32964.600000000006</v>
      </c>
      <c r="O16" s="40">
        <f>O17+O47+O51+O76+O87+O102+O106+O123+O133+O135+O148+O159+O172+O176+O184+O187</f>
        <v>33580.100000000006</v>
      </c>
    </row>
    <row r="17" spans="1:19" ht="30.75" customHeight="1">
      <c r="A17" s="12">
        <v>50101100</v>
      </c>
      <c r="B17" s="13" t="s">
        <v>32</v>
      </c>
      <c r="C17" s="14" t="s">
        <v>79</v>
      </c>
      <c r="D17" s="14" t="s">
        <v>80</v>
      </c>
      <c r="E17" s="14"/>
      <c r="F17" s="15"/>
      <c r="G17" s="15"/>
      <c r="H17" s="15"/>
      <c r="I17" s="15"/>
      <c r="J17" s="41">
        <f>J18+J19+J20+J21+J22+J23+J24+J25+J26+J27+J28+J29+J30+J31+J32+J33+J34+J35+J36+J37+J38+J39+J40+J41+J42+J43+J46</f>
        <v>7716</v>
      </c>
      <c r="K17" s="41">
        <f>K18+K19+K20+K21+K22+K23+K24+K25+K26+K27+K28+K29+K30+K31+K32+K33+K34+K35+K36+K37+K38+K39+K40+K41+K42+K43+K46</f>
        <v>7681.699999999999</v>
      </c>
      <c r="L17" s="41">
        <f>L18+L19+L20+L21+L22+L23+L24+L25+L26+L27+L28+L29+L30+L31+L32+L33+L34+L35+L36+L37+L38+L39+L40+L41+L42+L43+L46</f>
        <v>8246</v>
      </c>
      <c r="M17" s="41">
        <f>M20+M21+M22+M23+M24+M25+M26+M27+M28+M29+M30+M31+M32+M33+M34+M35+M36+M37+M38+M39+M40+M41+M42+M43+M46</f>
        <v>8990</v>
      </c>
      <c r="N17" s="41">
        <f>N18+N19+N20+N21+N22+N23+N24+N25+N26+N27+N28+N29+N30+N31+N32+N33+N34+N35+N36+N37+N38+N39+N40+N41+N42+N43+N46</f>
        <v>8841.5</v>
      </c>
      <c r="O17" s="41">
        <f>O18+O19+O20+O21+O22+O23+O24+O25+O26+O27+O28+O29+O30+O31+O32+O33+O34+O35+O36+O37+O38+O39+O40+O41+O42+O43+O46</f>
        <v>9176.4</v>
      </c>
      <c r="P17" s="6"/>
      <c r="Q17" s="6"/>
      <c r="R17" s="6"/>
      <c r="S17" s="6"/>
    </row>
    <row r="18" spans="1:19" ht="30.75" customHeight="1">
      <c r="A18" s="12"/>
      <c r="B18" s="13"/>
      <c r="C18" s="14" t="s">
        <v>181</v>
      </c>
      <c r="D18" s="14" t="s">
        <v>81</v>
      </c>
      <c r="E18" s="16">
        <v>41383</v>
      </c>
      <c r="F18" s="15"/>
      <c r="G18" s="15"/>
      <c r="H18" s="15"/>
      <c r="I18" s="15"/>
      <c r="J18" s="42"/>
      <c r="K18" s="42"/>
      <c r="L18" s="42"/>
      <c r="M18" s="42"/>
      <c r="N18" s="42"/>
      <c r="O18" s="42"/>
      <c r="P18" s="6"/>
      <c r="Q18" s="6"/>
      <c r="R18" s="6"/>
      <c r="S18" s="6"/>
    </row>
    <row r="19" spans="1:19" ht="30.75" customHeight="1">
      <c r="A19" s="12"/>
      <c r="B19" s="13"/>
      <c r="C19" s="14"/>
      <c r="D19" s="14"/>
      <c r="E19" s="16"/>
      <c r="F19" s="15"/>
      <c r="G19" s="15"/>
      <c r="H19" s="15"/>
      <c r="I19" s="15"/>
      <c r="J19" s="42"/>
      <c r="K19" s="42"/>
      <c r="L19" s="42"/>
      <c r="M19" s="42"/>
      <c r="N19" s="42"/>
      <c r="O19" s="42"/>
      <c r="P19" s="6"/>
      <c r="Q19" s="6"/>
      <c r="R19" s="6"/>
      <c r="S19" s="6"/>
    </row>
    <row r="20" spans="1:19" ht="99.75" customHeight="1">
      <c r="A20" s="12"/>
      <c r="B20" s="17"/>
      <c r="C20" s="14" t="s">
        <v>82</v>
      </c>
      <c r="D20" s="15"/>
      <c r="E20" s="16" t="s">
        <v>83</v>
      </c>
      <c r="F20" s="18" t="s">
        <v>51</v>
      </c>
      <c r="G20" s="18" t="s">
        <v>136</v>
      </c>
      <c r="H20" s="18" t="s">
        <v>124</v>
      </c>
      <c r="I20" s="18" t="s">
        <v>52</v>
      </c>
      <c r="J20" s="37" t="s">
        <v>230</v>
      </c>
      <c r="K20" s="37" t="s">
        <v>231</v>
      </c>
      <c r="L20" s="37" t="s">
        <v>232</v>
      </c>
      <c r="M20" s="37" t="s">
        <v>233</v>
      </c>
      <c r="N20" s="37" t="s">
        <v>233</v>
      </c>
      <c r="O20" s="37" t="s">
        <v>233</v>
      </c>
      <c r="P20" s="6"/>
      <c r="Q20" s="6"/>
      <c r="R20" s="6"/>
      <c r="S20" s="6"/>
    </row>
    <row r="21" spans="1:19" ht="126.75" customHeight="1">
      <c r="A21" s="12"/>
      <c r="B21" s="13"/>
      <c r="C21" s="14" t="s">
        <v>84</v>
      </c>
      <c r="D21" s="15"/>
      <c r="E21" s="16" t="s">
        <v>83</v>
      </c>
      <c r="F21" s="18" t="s">
        <v>53</v>
      </c>
      <c r="G21" s="18" t="s">
        <v>136</v>
      </c>
      <c r="H21" s="18" t="s">
        <v>124</v>
      </c>
      <c r="I21" s="18" t="s">
        <v>52</v>
      </c>
      <c r="J21" s="37" t="s">
        <v>234</v>
      </c>
      <c r="K21" s="37" t="s">
        <v>235</v>
      </c>
      <c r="L21" s="37" t="s">
        <v>236</v>
      </c>
      <c r="M21" s="37" t="s">
        <v>237</v>
      </c>
      <c r="N21" s="37" t="s">
        <v>238</v>
      </c>
      <c r="O21" s="37" t="s">
        <v>239</v>
      </c>
      <c r="P21" s="6"/>
      <c r="Q21" s="6"/>
      <c r="R21" s="6"/>
      <c r="S21" s="6"/>
    </row>
    <row r="22" spans="1:19" ht="84.75" customHeight="1">
      <c r="A22" s="12"/>
      <c r="B22" s="13"/>
      <c r="C22" s="19" t="s">
        <v>182</v>
      </c>
      <c r="D22" s="15"/>
      <c r="E22" s="14" t="s">
        <v>87</v>
      </c>
      <c r="F22" s="18" t="s">
        <v>53</v>
      </c>
      <c r="G22" s="18" t="s">
        <v>136</v>
      </c>
      <c r="H22" s="18" t="s">
        <v>125</v>
      </c>
      <c r="I22" s="18" t="s">
        <v>54</v>
      </c>
      <c r="J22" s="37" t="s">
        <v>240</v>
      </c>
      <c r="K22" s="37" t="s">
        <v>240</v>
      </c>
      <c r="L22" s="37"/>
      <c r="M22" s="38"/>
      <c r="N22" s="37"/>
      <c r="O22" s="37"/>
      <c r="P22" s="6"/>
      <c r="Q22" s="6"/>
      <c r="R22" s="6"/>
      <c r="S22" s="6"/>
    </row>
    <row r="23" spans="1:19" ht="82.5" customHeight="1">
      <c r="A23" s="12"/>
      <c r="B23" s="13"/>
      <c r="C23" s="19" t="s">
        <v>211</v>
      </c>
      <c r="D23" s="15"/>
      <c r="E23" s="14" t="s">
        <v>161</v>
      </c>
      <c r="F23" s="18" t="s">
        <v>53</v>
      </c>
      <c r="G23" s="18" t="s">
        <v>136</v>
      </c>
      <c r="H23" s="18" t="s">
        <v>125</v>
      </c>
      <c r="I23" s="18" t="s">
        <v>54</v>
      </c>
      <c r="J23" s="37"/>
      <c r="K23" s="37"/>
      <c r="L23" s="37" t="s">
        <v>241</v>
      </c>
      <c r="M23" s="38"/>
      <c r="N23" s="37"/>
      <c r="O23" s="37"/>
      <c r="P23" s="6"/>
      <c r="Q23" s="6"/>
      <c r="R23" s="6"/>
      <c r="S23" s="6"/>
    </row>
    <row r="24" spans="1:19" ht="82.5" customHeight="1">
      <c r="A24" s="12"/>
      <c r="B24" s="13"/>
      <c r="C24" s="19" t="s">
        <v>212</v>
      </c>
      <c r="D24" s="15"/>
      <c r="E24" s="14" t="s">
        <v>205</v>
      </c>
      <c r="F24" s="18" t="s">
        <v>53</v>
      </c>
      <c r="G24" s="18" t="s">
        <v>136</v>
      </c>
      <c r="H24" s="18" t="s">
        <v>125</v>
      </c>
      <c r="I24" s="18" t="s">
        <v>54</v>
      </c>
      <c r="J24" s="37"/>
      <c r="K24" s="37"/>
      <c r="L24" s="37"/>
      <c r="M24" s="37" t="s">
        <v>242</v>
      </c>
      <c r="N24" s="37"/>
      <c r="O24" s="37"/>
      <c r="P24" s="6"/>
      <c r="Q24" s="6"/>
      <c r="R24" s="6"/>
      <c r="S24" s="6"/>
    </row>
    <row r="25" spans="1:19" ht="19.5" customHeight="1">
      <c r="A25" s="12"/>
      <c r="B25" s="13"/>
      <c r="C25" s="19"/>
      <c r="D25" s="15"/>
      <c r="E25" s="14"/>
      <c r="F25" s="18"/>
      <c r="G25" s="18"/>
      <c r="H25" s="18"/>
      <c r="I25" s="18"/>
      <c r="J25" s="37"/>
      <c r="K25" s="37"/>
      <c r="L25" s="37"/>
      <c r="M25" s="37"/>
      <c r="N25" s="37" t="s">
        <v>245</v>
      </c>
      <c r="O25" s="37" t="s">
        <v>245</v>
      </c>
      <c r="P25" s="6"/>
      <c r="Q25" s="6"/>
      <c r="R25" s="6"/>
      <c r="S25" s="6"/>
    </row>
    <row r="26" spans="1:19" ht="15.75">
      <c r="A26" s="12"/>
      <c r="B26" s="13"/>
      <c r="C26" s="15"/>
      <c r="D26" s="15"/>
      <c r="E26" s="15"/>
      <c r="F26" s="18" t="s">
        <v>53</v>
      </c>
      <c r="G26" s="18" t="s">
        <v>136</v>
      </c>
      <c r="H26" s="18" t="s">
        <v>125</v>
      </c>
      <c r="I26" s="18" t="s">
        <v>55</v>
      </c>
      <c r="J26" s="37" t="s">
        <v>243</v>
      </c>
      <c r="K26" s="37" t="s">
        <v>243</v>
      </c>
      <c r="L26" s="37" t="s">
        <v>244</v>
      </c>
      <c r="M26" s="37">
        <v>0</v>
      </c>
      <c r="N26" s="37"/>
      <c r="O26" s="37"/>
      <c r="P26" s="6"/>
      <c r="Q26" s="6"/>
      <c r="R26" s="6"/>
      <c r="S26" s="6"/>
    </row>
    <row r="27" spans="1:19" ht="15.75">
      <c r="A27" s="12"/>
      <c r="B27" s="13"/>
      <c r="C27" s="15"/>
      <c r="D27" s="15"/>
      <c r="E27" s="15"/>
      <c r="F27" s="18" t="s">
        <v>53</v>
      </c>
      <c r="G27" s="18" t="s">
        <v>136</v>
      </c>
      <c r="H27" s="18" t="s">
        <v>125</v>
      </c>
      <c r="I27" s="18" t="s">
        <v>56</v>
      </c>
      <c r="J27" s="37" t="s">
        <v>246</v>
      </c>
      <c r="K27" s="37" t="s">
        <v>247</v>
      </c>
      <c r="L27" s="37" t="s">
        <v>248</v>
      </c>
      <c r="M27" s="37" t="s">
        <v>249</v>
      </c>
      <c r="N27" s="37" t="s">
        <v>250</v>
      </c>
      <c r="O27" s="37" t="s">
        <v>250</v>
      </c>
      <c r="P27" s="6"/>
      <c r="Q27" s="6"/>
      <c r="R27" s="6"/>
      <c r="S27" s="6"/>
    </row>
    <row r="28" spans="1:19" ht="15.75">
      <c r="A28" s="12"/>
      <c r="B28" s="13"/>
      <c r="C28" s="15"/>
      <c r="D28" s="15"/>
      <c r="E28" s="15"/>
      <c r="F28" s="18" t="s">
        <v>53</v>
      </c>
      <c r="G28" s="18" t="s">
        <v>136</v>
      </c>
      <c r="H28" s="18" t="s">
        <v>126</v>
      </c>
      <c r="I28" s="18" t="s">
        <v>56</v>
      </c>
      <c r="J28" s="37" t="s">
        <v>251</v>
      </c>
      <c r="K28" s="37" t="s">
        <v>252</v>
      </c>
      <c r="L28" s="37" t="s">
        <v>253</v>
      </c>
      <c r="M28" s="37" t="s">
        <v>254</v>
      </c>
      <c r="N28" s="37" t="s">
        <v>254</v>
      </c>
      <c r="O28" s="37" t="s">
        <v>254</v>
      </c>
      <c r="P28" s="6"/>
      <c r="Q28" s="6"/>
      <c r="R28" s="6"/>
      <c r="S28" s="6"/>
    </row>
    <row r="29" spans="1:19" ht="15.75">
      <c r="A29" s="12"/>
      <c r="B29" s="13"/>
      <c r="C29" s="20"/>
      <c r="D29" s="15"/>
      <c r="E29" s="15"/>
      <c r="F29" s="18" t="s">
        <v>137</v>
      </c>
      <c r="G29" s="18" t="s">
        <v>136</v>
      </c>
      <c r="H29" s="18" t="s">
        <v>128</v>
      </c>
      <c r="I29" s="18" t="s">
        <v>56</v>
      </c>
      <c r="J29" s="37" t="s">
        <v>255</v>
      </c>
      <c r="K29" s="37" t="s">
        <v>255</v>
      </c>
      <c r="L29" s="37" t="s">
        <v>256</v>
      </c>
      <c r="M29" s="37" t="s">
        <v>257</v>
      </c>
      <c r="N29" s="37" t="s">
        <v>257</v>
      </c>
      <c r="O29" s="37" t="s">
        <v>257</v>
      </c>
      <c r="P29" s="6"/>
      <c r="Q29" s="6"/>
      <c r="R29" s="6"/>
      <c r="S29" s="6"/>
    </row>
    <row r="30" spans="1:19" ht="15.75">
      <c r="A30" s="12"/>
      <c r="B30" s="13"/>
      <c r="C30" s="20"/>
      <c r="D30" s="15"/>
      <c r="E30" s="15"/>
      <c r="F30" s="18"/>
      <c r="G30" s="18"/>
      <c r="H30" s="18"/>
      <c r="I30" s="18"/>
      <c r="J30" s="37"/>
      <c r="K30" s="37"/>
      <c r="L30" s="37"/>
      <c r="M30" s="37"/>
      <c r="N30" s="37"/>
      <c r="O30" s="37"/>
      <c r="P30" s="6"/>
      <c r="Q30" s="6"/>
      <c r="R30" s="6"/>
      <c r="S30" s="6"/>
    </row>
    <row r="31" spans="1:19" ht="130.5" customHeight="1">
      <c r="A31" s="12"/>
      <c r="B31" s="13"/>
      <c r="C31" s="14" t="s">
        <v>157</v>
      </c>
      <c r="D31" s="15"/>
      <c r="E31" s="14" t="s">
        <v>87</v>
      </c>
      <c r="F31" s="18" t="s">
        <v>72</v>
      </c>
      <c r="G31" s="18" t="s">
        <v>136</v>
      </c>
      <c r="H31" s="18" t="s">
        <v>183</v>
      </c>
      <c r="I31" s="18" t="s">
        <v>56</v>
      </c>
      <c r="J31" s="37" t="s">
        <v>258</v>
      </c>
      <c r="K31" s="37" t="s">
        <v>258</v>
      </c>
      <c r="L31" s="37"/>
      <c r="M31" s="37"/>
      <c r="N31" s="37"/>
      <c r="O31" s="37"/>
      <c r="P31" s="6"/>
      <c r="Q31" s="6"/>
      <c r="R31" s="6"/>
      <c r="S31" s="6"/>
    </row>
    <row r="32" spans="1:19" ht="23.25" customHeight="1">
      <c r="A32" s="12"/>
      <c r="B32" s="13"/>
      <c r="C32" s="14"/>
      <c r="D32" s="15"/>
      <c r="E32" s="14"/>
      <c r="F32" s="18" t="s">
        <v>72</v>
      </c>
      <c r="G32" s="18" t="s">
        <v>136</v>
      </c>
      <c r="H32" s="18" t="s">
        <v>125</v>
      </c>
      <c r="I32" s="18" t="s">
        <v>56</v>
      </c>
      <c r="J32" s="37" t="s">
        <v>259</v>
      </c>
      <c r="K32" s="37" t="s">
        <v>259</v>
      </c>
      <c r="L32" s="37"/>
      <c r="M32" s="37"/>
      <c r="N32" s="37"/>
      <c r="O32" s="37"/>
      <c r="P32" s="6"/>
      <c r="Q32" s="6"/>
      <c r="R32" s="6"/>
      <c r="S32" s="6"/>
    </row>
    <row r="33" spans="1:19" ht="133.5" customHeight="1">
      <c r="A33" s="12"/>
      <c r="B33" s="13"/>
      <c r="C33" s="14" t="s">
        <v>180</v>
      </c>
      <c r="D33" s="15"/>
      <c r="E33" s="14" t="s">
        <v>167</v>
      </c>
      <c r="F33" s="18" t="s">
        <v>72</v>
      </c>
      <c r="G33" s="18" t="s">
        <v>136</v>
      </c>
      <c r="H33" s="18" t="s">
        <v>125</v>
      </c>
      <c r="I33" s="18" t="s">
        <v>56</v>
      </c>
      <c r="J33" s="37"/>
      <c r="K33" s="37"/>
      <c r="L33" s="37" t="s">
        <v>260</v>
      </c>
      <c r="M33" s="38"/>
      <c r="N33" s="37"/>
      <c r="O33" s="37"/>
      <c r="P33" s="6"/>
      <c r="Q33" s="6"/>
      <c r="R33" s="6"/>
      <c r="S33" s="6"/>
    </row>
    <row r="34" spans="1:19" ht="132" customHeight="1">
      <c r="A34" s="12"/>
      <c r="B34" s="13"/>
      <c r="C34" s="21" t="s">
        <v>213</v>
      </c>
      <c r="D34" s="15"/>
      <c r="E34" s="14" t="s">
        <v>206</v>
      </c>
      <c r="F34" s="18" t="s">
        <v>72</v>
      </c>
      <c r="G34" s="18" t="s">
        <v>136</v>
      </c>
      <c r="H34" s="18" t="s">
        <v>125</v>
      </c>
      <c r="I34" s="18" t="s">
        <v>56</v>
      </c>
      <c r="J34" s="37"/>
      <c r="K34" s="37"/>
      <c r="L34" s="37"/>
      <c r="M34" s="37" t="s">
        <v>261</v>
      </c>
      <c r="N34" s="37"/>
      <c r="O34" s="37"/>
      <c r="P34" s="6"/>
      <c r="Q34" s="6"/>
      <c r="R34" s="6"/>
      <c r="S34" s="6"/>
    </row>
    <row r="35" spans="1:19" ht="29.25" customHeight="1">
      <c r="A35" s="12"/>
      <c r="B35" s="13"/>
      <c r="C35" s="21"/>
      <c r="D35" s="15"/>
      <c r="E35" s="14"/>
      <c r="F35" s="18"/>
      <c r="G35" s="18"/>
      <c r="H35" s="18"/>
      <c r="I35" s="18"/>
      <c r="J35" s="37"/>
      <c r="K35" s="37"/>
      <c r="L35" s="37"/>
      <c r="M35" s="38"/>
      <c r="N35" s="37" t="s">
        <v>261</v>
      </c>
      <c r="O35" s="37" t="s">
        <v>261</v>
      </c>
      <c r="P35" s="6"/>
      <c r="Q35" s="6"/>
      <c r="R35" s="6"/>
      <c r="S35" s="6"/>
    </row>
    <row r="36" spans="1:19" ht="81.75" customHeight="1">
      <c r="A36" s="12"/>
      <c r="B36" s="13"/>
      <c r="C36" s="14" t="s">
        <v>158</v>
      </c>
      <c r="D36" s="15"/>
      <c r="E36" s="14" t="s">
        <v>87</v>
      </c>
      <c r="F36" s="18" t="s">
        <v>72</v>
      </c>
      <c r="G36" s="18" t="s">
        <v>136</v>
      </c>
      <c r="H36" s="18" t="s">
        <v>125</v>
      </c>
      <c r="I36" s="18" t="s">
        <v>56</v>
      </c>
      <c r="J36" s="37" t="s">
        <v>262</v>
      </c>
      <c r="K36" s="37" t="s">
        <v>413</v>
      </c>
      <c r="L36" s="37"/>
      <c r="M36" s="38"/>
      <c r="N36" s="37"/>
      <c r="O36" s="37"/>
      <c r="P36" s="6"/>
      <c r="Q36" s="6"/>
      <c r="R36" s="6"/>
      <c r="S36" s="6"/>
    </row>
    <row r="37" spans="1:19" ht="149.25" customHeight="1">
      <c r="A37" s="12"/>
      <c r="B37" s="13"/>
      <c r="C37" s="14" t="s">
        <v>163</v>
      </c>
      <c r="D37" s="15"/>
      <c r="E37" s="14" t="s">
        <v>161</v>
      </c>
      <c r="F37" s="18" t="s">
        <v>72</v>
      </c>
      <c r="G37" s="18" t="s">
        <v>136</v>
      </c>
      <c r="H37" s="18" t="s">
        <v>125</v>
      </c>
      <c r="I37" s="18" t="s">
        <v>56</v>
      </c>
      <c r="J37" s="37"/>
      <c r="K37" s="37"/>
      <c r="L37" s="37" t="s">
        <v>263</v>
      </c>
      <c r="M37" s="38"/>
      <c r="N37" s="43"/>
      <c r="O37" s="43"/>
      <c r="P37" s="6"/>
      <c r="Q37" s="6"/>
      <c r="R37" s="6"/>
      <c r="S37" s="6"/>
    </row>
    <row r="38" spans="1:19" ht="142.5" customHeight="1">
      <c r="A38" s="12"/>
      <c r="B38" s="13"/>
      <c r="C38" s="21" t="s">
        <v>214</v>
      </c>
      <c r="D38" s="15"/>
      <c r="E38" s="14" t="s">
        <v>205</v>
      </c>
      <c r="F38" s="18" t="s">
        <v>72</v>
      </c>
      <c r="G38" s="18" t="s">
        <v>136</v>
      </c>
      <c r="H38" s="18" t="s">
        <v>125</v>
      </c>
      <c r="I38" s="18" t="s">
        <v>56</v>
      </c>
      <c r="J38" s="37"/>
      <c r="K38" s="37"/>
      <c r="L38" s="43"/>
      <c r="M38" s="37" t="s">
        <v>264</v>
      </c>
      <c r="N38" s="37" t="s">
        <v>264</v>
      </c>
      <c r="O38" s="37" t="s">
        <v>264</v>
      </c>
      <c r="P38" s="6"/>
      <c r="Q38" s="6"/>
      <c r="R38" s="6"/>
      <c r="S38" s="6"/>
    </row>
    <row r="39" spans="1:19" ht="66.75" customHeight="1">
      <c r="A39" s="12"/>
      <c r="B39" s="13"/>
      <c r="C39" s="14" t="s">
        <v>88</v>
      </c>
      <c r="D39" s="15"/>
      <c r="E39" s="14" t="s">
        <v>87</v>
      </c>
      <c r="F39" s="18" t="s">
        <v>72</v>
      </c>
      <c r="G39" s="18" t="s">
        <v>136</v>
      </c>
      <c r="H39" s="18" t="s">
        <v>125</v>
      </c>
      <c r="I39" s="18" t="s">
        <v>56</v>
      </c>
      <c r="J39" s="37" t="s">
        <v>265</v>
      </c>
      <c r="K39" s="37" t="s">
        <v>265</v>
      </c>
      <c r="L39" s="37"/>
      <c r="M39" s="38"/>
      <c r="N39" s="37"/>
      <c r="O39" s="37"/>
      <c r="P39" s="6"/>
      <c r="Q39" s="6"/>
      <c r="R39" s="6"/>
      <c r="S39" s="6"/>
    </row>
    <row r="40" spans="1:19" ht="109.5" customHeight="1">
      <c r="A40" s="12"/>
      <c r="B40" s="13"/>
      <c r="C40" s="14" t="s">
        <v>162</v>
      </c>
      <c r="D40" s="15"/>
      <c r="E40" s="14" t="s">
        <v>161</v>
      </c>
      <c r="F40" s="18" t="s">
        <v>72</v>
      </c>
      <c r="G40" s="18" t="s">
        <v>136</v>
      </c>
      <c r="H40" s="18" t="s">
        <v>125</v>
      </c>
      <c r="I40" s="18" t="s">
        <v>56</v>
      </c>
      <c r="J40" s="37"/>
      <c r="K40" s="37"/>
      <c r="L40" s="37" t="s">
        <v>265</v>
      </c>
      <c r="M40" s="38"/>
      <c r="N40" s="37"/>
      <c r="O40" s="37"/>
      <c r="P40" s="6"/>
      <c r="Q40" s="6"/>
      <c r="R40" s="6"/>
      <c r="S40" s="6"/>
    </row>
    <row r="41" spans="1:19" ht="89.25" customHeight="1">
      <c r="A41" s="12"/>
      <c r="B41" s="13"/>
      <c r="C41" s="32" t="s">
        <v>215</v>
      </c>
      <c r="D41" s="15"/>
      <c r="E41" s="14" t="s">
        <v>205</v>
      </c>
      <c r="F41" s="18" t="s">
        <v>72</v>
      </c>
      <c r="G41" s="18" t="s">
        <v>136</v>
      </c>
      <c r="H41" s="18" t="s">
        <v>125</v>
      </c>
      <c r="I41" s="18" t="s">
        <v>56</v>
      </c>
      <c r="J41" s="37"/>
      <c r="K41" s="37"/>
      <c r="L41" s="37"/>
      <c r="M41" s="37" t="s">
        <v>254</v>
      </c>
      <c r="N41" s="37" t="s">
        <v>254</v>
      </c>
      <c r="O41" s="37" t="s">
        <v>254</v>
      </c>
      <c r="P41" s="6"/>
      <c r="Q41" s="6"/>
      <c r="R41" s="6"/>
      <c r="S41" s="6"/>
    </row>
    <row r="42" spans="1:19" ht="116.25" customHeight="1">
      <c r="A42" s="12"/>
      <c r="B42" s="13"/>
      <c r="C42" s="32" t="s">
        <v>216</v>
      </c>
      <c r="D42" s="15"/>
      <c r="E42" s="14" t="s">
        <v>205</v>
      </c>
      <c r="F42" s="18" t="s">
        <v>72</v>
      </c>
      <c r="G42" s="18" t="s">
        <v>136</v>
      </c>
      <c r="H42" s="18" t="s">
        <v>125</v>
      </c>
      <c r="I42" s="18" t="s">
        <v>55</v>
      </c>
      <c r="J42" s="37"/>
      <c r="K42" s="37"/>
      <c r="L42" s="37"/>
      <c r="M42" s="37" t="s">
        <v>266</v>
      </c>
      <c r="N42" s="37"/>
      <c r="O42" s="37"/>
      <c r="P42" s="6"/>
      <c r="Q42" s="6"/>
      <c r="R42" s="6"/>
      <c r="S42" s="6"/>
    </row>
    <row r="43" spans="1:19" ht="115.5" customHeight="1">
      <c r="A43" s="12"/>
      <c r="B43" s="13"/>
      <c r="C43" s="19" t="s">
        <v>184</v>
      </c>
      <c r="D43" s="15"/>
      <c r="E43" s="14" t="s">
        <v>164</v>
      </c>
      <c r="F43" s="18" t="s">
        <v>72</v>
      </c>
      <c r="G43" s="18" t="s">
        <v>136</v>
      </c>
      <c r="H43" s="18" t="s">
        <v>125</v>
      </c>
      <c r="I43" s="18" t="s">
        <v>56</v>
      </c>
      <c r="J43" s="37" t="s">
        <v>267</v>
      </c>
      <c r="K43" s="37" t="s">
        <v>267</v>
      </c>
      <c r="L43" s="37"/>
      <c r="M43" s="38"/>
      <c r="N43" s="37"/>
      <c r="O43" s="37"/>
      <c r="P43" s="6"/>
      <c r="Q43" s="6"/>
      <c r="R43" s="6"/>
      <c r="S43" s="6"/>
    </row>
    <row r="44" spans="1:19" ht="6.75" customHeight="1">
      <c r="A44" s="12"/>
      <c r="B44" s="13"/>
      <c r="C44" s="15"/>
      <c r="D44" s="15"/>
      <c r="E44" s="15"/>
      <c r="F44" s="18"/>
      <c r="G44" s="18"/>
      <c r="H44" s="18"/>
      <c r="I44" s="18"/>
      <c r="J44" s="37"/>
      <c r="K44" s="37"/>
      <c r="L44" s="37"/>
      <c r="M44" s="38"/>
      <c r="N44" s="37"/>
      <c r="O44" s="37"/>
      <c r="P44" s="6"/>
      <c r="Q44" s="6"/>
      <c r="R44" s="6"/>
      <c r="S44" s="6"/>
    </row>
    <row r="45" spans="1:19" ht="0.75" customHeight="1" hidden="1">
      <c r="A45" s="12"/>
      <c r="B45" s="13"/>
      <c r="C45" s="15"/>
      <c r="D45" s="15"/>
      <c r="E45" s="15"/>
      <c r="F45" s="18"/>
      <c r="G45" s="18"/>
      <c r="H45" s="18"/>
      <c r="I45" s="18"/>
      <c r="J45" s="37"/>
      <c r="K45" s="37"/>
      <c r="L45" s="37"/>
      <c r="M45" s="38"/>
      <c r="N45" s="37"/>
      <c r="O45" s="37"/>
      <c r="P45" s="6"/>
      <c r="Q45" s="6"/>
      <c r="R45" s="6"/>
      <c r="S45" s="6"/>
    </row>
    <row r="46" spans="1:19" ht="142.5" customHeight="1">
      <c r="A46" s="12"/>
      <c r="B46" s="13"/>
      <c r="C46" s="19" t="s">
        <v>165</v>
      </c>
      <c r="D46" s="15"/>
      <c r="E46" s="14" t="s">
        <v>161</v>
      </c>
      <c r="F46" s="18"/>
      <c r="G46" s="18"/>
      <c r="H46" s="18"/>
      <c r="I46" s="18"/>
      <c r="J46" s="37"/>
      <c r="K46" s="37"/>
      <c r="L46" s="37" t="s">
        <v>268</v>
      </c>
      <c r="M46" s="38"/>
      <c r="N46" s="37"/>
      <c r="O46" s="37"/>
      <c r="P46" s="6"/>
      <c r="Q46" s="6"/>
      <c r="R46" s="6"/>
      <c r="S46" s="6"/>
    </row>
    <row r="47" spans="1:19" ht="81" customHeight="1">
      <c r="A47" s="12">
        <v>50103000</v>
      </c>
      <c r="B47" s="13" t="s">
        <v>3</v>
      </c>
      <c r="C47" s="15"/>
      <c r="D47" s="15"/>
      <c r="E47" s="15"/>
      <c r="F47" s="18"/>
      <c r="G47" s="18"/>
      <c r="H47" s="18"/>
      <c r="I47" s="18"/>
      <c r="J47" s="41">
        <f aca="true" t="shared" si="0" ref="J47:O47">J48+J49</f>
        <v>155</v>
      </c>
      <c r="K47" s="41">
        <f t="shared" si="0"/>
        <v>61.9</v>
      </c>
      <c r="L47" s="41">
        <f t="shared" si="0"/>
        <v>80</v>
      </c>
      <c r="M47" s="41" t="str">
        <f>M48</f>
        <v>200,000</v>
      </c>
      <c r="N47" s="41">
        <f t="shared" si="0"/>
        <v>200</v>
      </c>
      <c r="O47" s="41">
        <f t="shared" si="0"/>
        <v>200</v>
      </c>
      <c r="P47" s="6"/>
      <c r="Q47" s="6"/>
      <c r="R47" s="6"/>
      <c r="S47" s="6"/>
    </row>
    <row r="48" spans="1:19" ht="15.75">
      <c r="A48" s="12"/>
      <c r="B48" s="13"/>
      <c r="C48" s="15"/>
      <c r="D48" s="15"/>
      <c r="E48" s="15"/>
      <c r="F48" s="18" t="s">
        <v>72</v>
      </c>
      <c r="G48" s="18" t="s">
        <v>136</v>
      </c>
      <c r="H48" s="18" t="s">
        <v>125</v>
      </c>
      <c r="I48" s="18" t="s">
        <v>56</v>
      </c>
      <c r="J48" s="44" t="s">
        <v>240</v>
      </c>
      <c r="K48" s="44" t="s">
        <v>269</v>
      </c>
      <c r="L48" s="44" t="s">
        <v>270</v>
      </c>
      <c r="M48" s="44" t="s">
        <v>262</v>
      </c>
      <c r="N48" s="44" t="s">
        <v>262</v>
      </c>
      <c r="O48" s="44" t="s">
        <v>262</v>
      </c>
      <c r="P48" s="6"/>
      <c r="Q48" s="6"/>
      <c r="R48" s="6"/>
      <c r="S48" s="6"/>
    </row>
    <row r="49" spans="1:19" ht="12" customHeight="1">
      <c r="A49" s="12"/>
      <c r="B49" s="13"/>
      <c r="C49" s="15"/>
      <c r="D49" s="15"/>
      <c r="E49" s="15"/>
      <c r="F49" s="18"/>
      <c r="G49" s="18"/>
      <c r="H49" s="18"/>
      <c r="I49" s="18"/>
      <c r="J49" s="45"/>
      <c r="K49" s="45"/>
      <c r="L49" s="45"/>
      <c r="M49" s="46"/>
      <c r="N49" s="45"/>
      <c r="O49" s="45"/>
      <c r="P49" s="6"/>
      <c r="Q49" s="6"/>
      <c r="R49" s="6"/>
      <c r="S49" s="6"/>
    </row>
    <row r="50" spans="1:19" ht="15.75" hidden="1">
      <c r="A50" s="12"/>
      <c r="B50" s="13"/>
      <c r="C50" s="15"/>
      <c r="D50" s="15"/>
      <c r="E50" s="15"/>
      <c r="F50" s="18"/>
      <c r="G50" s="18"/>
      <c r="H50" s="18"/>
      <c r="I50" s="18"/>
      <c r="J50" s="45"/>
      <c r="K50" s="45"/>
      <c r="L50" s="45"/>
      <c r="M50" s="45"/>
      <c r="N50" s="45"/>
      <c r="O50" s="45"/>
      <c r="P50" s="6"/>
      <c r="Q50" s="6"/>
      <c r="R50" s="6"/>
      <c r="S50" s="6"/>
    </row>
    <row r="51" spans="1:19" ht="63.75" customHeight="1">
      <c r="A51" s="12">
        <v>50104000</v>
      </c>
      <c r="B51" s="13" t="s">
        <v>4</v>
      </c>
      <c r="C51" s="15"/>
      <c r="D51" s="15"/>
      <c r="E51" s="15"/>
      <c r="F51" s="18"/>
      <c r="G51" s="18"/>
      <c r="H51" s="18"/>
      <c r="I51" s="18"/>
      <c r="J51" s="41">
        <f aca="true" t="shared" si="1" ref="J51:O51">J52+J58+J59+J60+J61+J62+J63+J64+J65+J66+J67+J68+J69+J70+J71+J72+J73+J74+J75</f>
        <v>9789.6</v>
      </c>
      <c r="K51" s="41">
        <f t="shared" si="1"/>
        <v>8460.400000000001</v>
      </c>
      <c r="L51" s="41">
        <f t="shared" si="1"/>
        <v>8743</v>
      </c>
      <c r="M51" s="41">
        <f t="shared" si="1"/>
        <v>5234.5</v>
      </c>
      <c r="N51" s="41">
        <f t="shared" si="1"/>
        <v>2587.1</v>
      </c>
      <c r="O51" s="41">
        <f t="shared" si="1"/>
        <v>2275.6</v>
      </c>
      <c r="P51" s="6"/>
      <c r="Q51" s="6"/>
      <c r="R51" s="6"/>
      <c r="S51" s="6"/>
    </row>
    <row r="52" spans="1:19" ht="164.25" customHeight="1">
      <c r="A52" s="12"/>
      <c r="B52" s="13"/>
      <c r="C52" s="14" t="s">
        <v>92</v>
      </c>
      <c r="D52" s="14" t="s">
        <v>93</v>
      </c>
      <c r="E52" s="14" t="s">
        <v>94</v>
      </c>
      <c r="F52" s="18"/>
      <c r="G52" s="18"/>
      <c r="H52" s="18"/>
      <c r="I52" s="18"/>
      <c r="J52" s="47"/>
      <c r="K52" s="47"/>
      <c r="L52" s="47"/>
      <c r="M52" s="47"/>
      <c r="N52" s="47"/>
      <c r="O52" s="47"/>
      <c r="P52" s="6"/>
      <c r="Q52" s="6"/>
      <c r="R52" s="6"/>
      <c r="S52" s="6"/>
    </row>
    <row r="53" spans="1:19" ht="5.25" customHeight="1">
      <c r="A53" s="12"/>
      <c r="B53" s="13"/>
      <c r="C53" s="15"/>
      <c r="D53" s="15"/>
      <c r="E53" s="15"/>
      <c r="F53" s="18"/>
      <c r="G53" s="18"/>
      <c r="H53" s="18"/>
      <c r="I53" s="18"/>
      <c r="J53" s="37"/>
      <c r="K53" s="37"/>
      <c r="L53" s="37"/>
      <c r="M53" s="37"/>
      <c r="N53" s="37"/>
      <c r="O53" s="37"/>
      <c r="P53" s="6"/>
      <c r="Q53" s="6"/>
      <c r="R53" s="6"/>
      <c r="S53" s="6"/>
    </row>
    <row r="54" spans="1:19" ht="15.75" hidden="1">
      <c r="A54" s="12"/>
      <c r="B54" s="13"/>
      <c r="C54" s="15"/>
      <c r="D54" s="15"/>
      <c r="E54" s="15"/>
      <c r="F54" s="18"/>
      <c r="G54" s="18"/>
      <c r="H54" s="18"/>
      <c r="I54" s="18"/>
      <c r="J54" s="37"/>
      <c r="K54" s="37"/>
      <c r="L54" s="37"/>
      <c r="M54" s="37"/>
      <c r="N54" s="37"/>
      <c r="O54" s="37"/>
      <c r="P54" s="6"/>
      <c r="Q54" s="6"/>
      <c r="R54" s="6"/>
      <c r="S54" s="6"/>
    </row>
    <row r="55" spans="1:19" ht="15.75" hidden="1">
      <c r="A55" s="12"/>
      <c r="B55" s="13"/>
      <c r="C55" s="15"/>
      <c r="D55" s="15"/>
      <c r="E55" s="15"/>
      <c r="F55" s="18"/>
      <c r="G55" s="18"/>
      <c r="H55" s="18"/>
      <c r="I55" s="18"/>
      <c r="J55" s="37"/>
      <c r="K55" s="37"/>
      <c r="L55" s="37"/>
      <c r="M55" s="37"/>
      <c r="N55" s="37"/>
      <c r="O55" s="37"/>
      <c r="P55" s="6"/>
      <c r="Q55" s="6"/>
      <c r="R55" s="6"/>
      <c r="S55" s="6"/>
    </row>
    <row r="56" spans="1:19" ht="2.25" customHeight="1">
      <c r="A56" s="12"/>
      <c r="B56" s="13"/>
      <c r="C56" s="14"/>
      <c r="D56" s="15"/>
      <c r="E56" s="14"/>
      <c r="F56" s="18"/>
      <c r="G56" s="18"/>
      <c r="H56" s="18"/>
      <c r="I56" s="18"/>
      <c r="J56" s="37"/>
      <c r="K56" s="37"/>
      <c r="L56" s="37"/>
      <c r="M56" s="37"/>
      <c r="N56" s="37"/>
      <c r="O56" s="37"/>
      <c r="P56" s="6"/>
      <c r="Q56" s="6"/>
      <c r="R56" s="6"/>
      <c r="S56" s="6"/>
    </row>
    <row r="57" spans="1:19" ht="0.75" customHeight="1">
      <c r="A57" s="12"/>
      <c r="B57" s="13"/>
      <c r="C57" s="15"/>
      <c r="D57" s="15"/>
      <c r="E57" s="15"/>
      <c r="F57" s="18" t="s">
        <v>67</v>
      </c>
      <c r="G57" s="18" t="s">
        <v>136</v>
      </c>
      <c r="H57" s="18" t="s">
        <v>125</v>
      </c>
      <c r="I57" s="18" t="s">
        <v>56</v>
      </c>
      <c r="J57" s="37"/>
      <c r="K57" s="37"/>
      <c r="L57" s="37"/>
      <c r="M57" s="37"/>
      <c r="N57" s="37"/>
      <c r="O57" s="37"/>
      <c r="P57" s="6"/>
      <c r="Q57" s="6"/>
      <c r="R57" s="6"/>
      <c r="S57" s="6"/>
    </row>
    <row r="58" spans="1:19" ht="84" customHeight="1">
      <c r="A58" s="12"/>
      <c r="B58" s="13"/>
      <c r="C58" s="14" t="s">
        <v>95</v>
      </c>
      <c r="D58" s="15"/>
      <c r="E58" s="14" t="s">
        <v>87</v>
      </c>
      <c r="F58" s="18"/>
      <c r="G58" s="18"/>
      <c r="H58" s="18"/>
      <c r="I58" s="18"/>
      <c r="J58" s="37"/>
      <c r="K58" s="37"/>
      <c r="L58" s="37"/>
      <c r="M58" s="37"/>
      <c r="N58" s="37"/>
      <c r="O58" s="37"/>
      <c r="P58" s="6"/>
      <c r="Q58" s="6"/>
      <c r="R58" s="6"/>
      <c r="S58" s="6"/>
    </row>
    <row r="59" spans="1:19" ht="20.25" customHeight="1">
      <c r="A59" s="12"/>
      <c r="B59" s="13"/>
      <c r="C59" s="14"/>
      <c r="D59" s="15"/>
      <c r="E59" s="14"/>
      <c r="F59" s="18" t="s">
        <v>65</v>
      </c>
      <c r="G59" s="18" t="s">
        <v>136</v>
      </c>
      <c r="H59" s="18" t="s">
        <v>125</v>
      </c>
      <c r="I59" s="18" t="s">
        <v>56</v>
      </c>
      <c r="J59" s="37" t="s">
        <v>271</v>
      </c>
      <c r="K59" s="37" t="s">
        <v>272</v>
      </c>
      <c r="L59" s="37"/>
      <c r="M59" s="37"/>
      <c r="N59" s="37">
        <v>0</v>
      </c>
      <c r="O59" s="37"/>
      <c r="P59" s="6"/>
      <c r="Q59" s="6"/>
      <c r="R59" s="6"/>
      <c r="S59" s="6"/>
    </row>
    <row r="60" spans="1:19" ht="15.75">
      <c r="A60" s="12"/>
      <c r="B60" s="13"/>
      <c r="C60" s="15"/>
      <c r="D60" s="15"/>
      <c r="E60" s="15"/>
      <c r="F60" s="18" t="s">
        <v>65</v>
      </c>
      <c r="G60" s="18" t="s">
        <v>136</v>
      </c>
      <c r="H60" s="18" t="s">
        <v>66</v>
      </c>
      <c r="I60" s="18" t="s">
        <v>55</v>
      </c>
      <c r="J60" s="37" t="s">
        <v>273</v>
      </c>
      <c r="K60" s="37" t="s">
        <v>274</v>
      </c>
      <c r="L60" s="37"/>
      <c r="M60" s="37"/>
      <c r="N60" s="37"/>
      <c r="O60" s="37"/>
      <c r="P60" s="6"/>
      <c r="Q60" s="6"/>
      <c r="R60" s="6"/>
      <c r="S60" s="6"/>
    </row>
    <row r="61" spans="1:19" ht="15.75">
      <c r="A61" s="12"/>
      <c r="B61" s="13"/>
      <c r="C61" s="15"/>
      <c r="D61" s="15"/>
      <c r="E61" s="15"/>
      <c r="F61" s="18" t="s">
        <v>65</v>
      </c>
      <c r="G61" s="18" t="s">
        <v>136</v>
      </c>
      <c r="H61" s="18" t="s">
        <v>125</v>
      </c>
      <c r="I61" s="18" t="s">
        <v>56</v>
      </c>
      <c r="J61" s="37"/>
      <c r="K61" s="37"/>
      <c r="L61" s="37"/>
      <c r="M61" s="37" t="s">
        <v>275</v>
      </c>
      <c r="N61" s="37"/>
      <c r="O61" s="37" t="s">
        <v>276</v>
      </c>
      <c r="P61" s="6"/>
      <c r="Q61" s="6"/>
      <c r="R61" s="6"/>
      <c r="S61" s="6"/>
    </row>
    <row r="62" spans="1:19" ht="15.75">
      <c r="A62" s="12"/>
      <c r="B62" s="13"/>
      <c r="C62" s="15">
        <v>1111</v>
      </c>
      <c r="D62" s="15"/>
      <c r="E62" s="15"/>
      <c r="F62" s="18" t="s">
        <v>65</v>
      </c>
      <c r="G62" s="18" t="s">
        <v>136</v>
      </c>
      <c r="H62" s="18" t="s">
        <v>66</v>
      </c>
      <c r="I62" s="18" t="s">
        <v>55</v>
      </c>
      <c r="J62" s="37"/>
      <c r="K62" s="37"/>
      <c r="L62" s="37"/>
      <c r="M62" s="37" t="s">
        <v>277</v>
      </c>
      <c r="N62" s="37" t="s">
        <v>278</v>
      </c>
      <c r="O62" s="37">
        <v>0</v>
      </c>
      <c r="P62" s="6"/>
      <c r="Q62" s="6"/>
      <c r="R62" s="6"/>
      <c r="S62" s="6"/>
    </row>
    <row r="63" spans="1:19" ht="176.25" customHeight="1">
      <c r="A63" s="12"/>
      <c r="B63" s="13"/>
      <c r="C63" s="14" t="s">
        <v>185</v>
      </c>
      <c r="D63" s="15"/>
      <c r="E63" s="14" t="s">
        <v>161</v>
      </c>
      <c r="F63" s="18" t="s">
        <v>65</v>
      </c>
      <c r="G63" s="18" t="s">
        <v>136</v>
      </c>
      <c r="H63" s="18" t="s">
        <v>66</v>
      </c>
      <c r="I63" s="18" t="s">
        <v>55</v>
      </c>
      <c r="J63" s="37"/>
      <c r="K63" s="37"/>
      <c r="L63" s="37" t="s">
        <v>279</v>
      </c>
      <c r="M63" s="37"/>
      <c r="N63" s="37"/>
      <c r="O63" s="37"/>
      <c r="P63" s="6"/>
      <c r="Q63" s="6"/>
      <c r="R63" s="6"/>
      <c r="S63" s="6"/>
    </row>
    <row r="64" spans="1:19" ht="47.25">
      <c r="A64" s="12"/>
      <c r="B64" s="13"/>
      <c r="C64" s="14"/>
      <c r="D64" s="15"/>
      <c r="E64" s="14" t="s">
        <v>161</v>
      </c>
      <c r="F64" s="18" t="s">
        <v>65</v>
      </c>
      <c r="G64" s="18" t="s">
        <v>136</v>
      </c>
      <c r="H64" s="18" t="s">
        <v>125</v>
      </c>
      <c r="I64" s="18" t="s">
        <v>56</v>
      </c>
      <c r="J64" s="37"/>
      <c r="K64" s="37"/>
      <c r="L64" s="37" t="s">
        <v>280</v>
      </c>
      <c r="M64" s="37"/>
      <c r="N64" s="37"/>
      <c r="O64" s="37"/>
      <c r="P64" s="6"/>
      <c r="Q64" s="6"/>
      <c r="R64" s="6"/>
      <c r="S64" s="6"/>
    </row>
    <row r="65" spans="1:19" ht="211.5" customHeight="1">
      <c r="A65" s="12"/>
      <c r="B65" s="13"/>
      <c r="C65" s="21" t="s">
        <v>152</v>
      </c>
      <c r="D65" s="15"/>
      <c r="E65" s="14" t="s">
        <v>153</v>
      </c>
      <c r="F65" s="18" t="s">
        <v>65</v>
      </c>
      <c r="G65" s="18" t="s">
        <v>136</v>
      </c>
      <c r="H65" s="18" t="s">
        <v>66</v>
      </c>
      <c r="I65" s="18" t="s">
        <v>55</v>
      </c>
      <c r="J65" s="37" t="s">
        <v>281</v>
      </c>
      <c r="K65" s="37" t="s">
        <v>281</v>
      </c>
      <c r="L65" s="37"/>
      <c r="M65" s="37"/>
      <c r="N65" s="37"/>
      <c r="O65" s="37"/>
      <c r="P65" s="6"/>
      <c r="Q65" s="6"/>
      <c r="R65" s="6"/>
      <c r="S65" s="6"/>
    </row>
    <row r="66" spans="1:19" ht="47.25">
      <c r="A66" s="12"/>
      <c r="B66" s="13"/>
      <c r="C66" s="15"/>
      <c r="D66" s="15"/>
      <c r="E66" s="14" t="s">
        <v>87</v>
      </c>
      <c r="F66" s="18" t="s">
        <v>65</v>
      </c>
      <c r="G66" s="18" t="s">
        <v>136</v>
      </c>
      <c r="H66" s="18" t="s">
        <v>66</v>
      </c>
      <c r="I66" s="18" t="s">
        <v>55</v>
      </c>
      <c r="J66" s="37" t="s">
        <v>282</v>
      </c>
      <c r="K66" s="37" t="s">
        <v>282</v>
      </c>
      <c r="L66" s="37"/>
      <c r="M66" s="37"/>
      <c r="N66" s="37"/>
      <c r="O66" s="37"/>
      <c r="P66" s="6"/>
      <c r="Q66" s="6"/>
      <c r="R66" s="6"/>
      <c r="S66" s="6"/>
    </row>
    <row r="67" spans="1:19" ht="47.25">
      <c r="A67" s="12"/>
      <c r="B67" s="13"/>
      <c r="C67" s="15"/>
      <c r="D67" s="15"/>
      <c r="E67" s="14" t="s">
        <v>87</v>
      </c>
      <c r="F67" s="18" t="s">
        <v>67</v>
      </c>
      <c r="G67" s="18" t="s">
        <v>136</v>
      </c>
      <c r="H67" s="18" t="s">
        <v>125</v>
      </c>
      <c r="I67" s="18" t="s">
        <v>54</v>
      </c>
      <c r="J67" s="37" t="s">
        <v>283</v>
      </c>
      <c r="K67" s="37" t="s">
        <v>284</v>
      </c>
      <c r="L67" s="37"/>
      <c r="M67" s="37"/>
      <c r="N67" s="37"/>
      <c r="O67" s="37"/>
      <c r="P67" s="6"/>
      <c r="Q67" s="6"/>
      <c r="R67" s="6"/>
      <c r="S67" s="6"/>
    </row>
    <row r="68" spans="1:19" ht="135.75" customHeight="1">
      <c r="A68" s="12"/>
      <c r="B68" s="13"/>
      <c r="C68" s="21" t="s">
        <v>229</v>
      </c>
      <c r="D68" s="15"/>
      <c r="E68" s="14" t="s">
        <v>205</v>
      </c>
      <c r="F68" s="18" t="s">
        <v>67</v>
      </c>
      <c r="G68" s="18" t="s">
        <v>136</v>
      </c>
      <c r="H68" s="18" t="s">
        <v>125</v>
      </c>
      <c r="I68" s="18" t="s">
        <v>54</v>
      </c>
      <c r="J68" s="37"/>
      <c r="K68" s="37"/>
      <c r="L68" s="37"/>
      <c r="M68" s="37" t="s">
        <v>285</v>
      </c>
      <c r="N68" s="37" t="s">
        <v>285</v>
      </c>
      <c r="O68" s="37" t="s">
        <v>285</v>
      </c>
      <c r="P68" s="6"/>
      <c r="Q68" s="6"/>
      <c r="R68" s="6"/>
      <c r="S68" s="6"/>
    </row>
    <row r="69" spans="1:19" ht="47.25">
      <c r="A69" s="12"/>
      <c r="B69" s="13"/>
      <c r="C69" s="15"/>
      <c r="D69" s="15"/>
      <c r="E69" s="14" t="s">
        <v>161</v>
      </c>
      <c r="F69" s="18" t="s">
        <v>67</v>
      </c>
      <c r="G69" s="18" t="s">
        <v>136</v>
      </c>
      <c r="H69" s="18" t="s">
        <v>125</v>
      </c>
      <c r="I69" s="18" t="s">
        <v>54</v>
      </c>
      <c r="J69" s="37"/>
      <c r="K69" s="37"/>
      <c r="L69" s="37" t="s">
        <v>286</v>
      </c>
      <c r="M69" s="37"/>
      <c r="N69" s="37"/>
      <c r="O69" s="37"/>
      <c r="P69" s="6"/>
      <c r="Q69" s="6"/>
      <c r="R69" s="6"/>
      <c r="S69" s="6"/>
    </row>
    <row r="70" spans="1:19" ht="146.25" customHeight="1">
      <c r="A70" s="12"/>
      <c r="B70" s="13"/>
      <c r="C70" s="21" t="s">
        <v>229</v>
      </c>
      <c r="D70" s="15"/>
      <c r="E70" s="14" t="s">
        <v>205</v>
      </c>
      <c r="F70" s="18" t="s">
        <v>67</v>
      </c>
      <c r="G70" s="18" t="s">
        <v>136</v>
      </c>
      <c r="H70" s="18" t="s">
        <v>125</v>
      </c>
      <c r="I70" s="18" t="s">
        <v>56</v>
      </c>
      <c r="J70" s="37"/>
      <c r="K70" s="37"/>
      <c r="L70" s="37"/>
      <c r="M70" s="37" t="s">
        <v>287</v>
      </c>
      <c r="N70" s="37" t="s">
        <v>287</v>
      </c>
      <c r="O70" s="37" t="s">
        <v>287</v>
      </c>
      <c r="P70" s="6"/>
      <c r="Q70" s="6"/>
      <c r="R70" s="6"/>
      <c r="S70" s="6"/>
    </row>
    <row r="71" spans="1:19" ht="47.25">
      <c r="A71" s="12"/>
      <c r="B71" s="13"/>
      <c r="C71" s="15"/>
      <c r="D71" s="15"/>
      <c r="E71" s="14" t="s">
        <v>161</v>
      </c>
      <c r="F71" s="18" t="s">
        <v>67</v>
      </c>
      <c r="G71" s="18" t="s">
        <v>136</v>
      </c>
      <c r="H71" s="18" t="s">
        <v>125</v>
      </c>
      <c r="I71" s="18" t="s">
        <v>56</v>
      </c>
      <c r="J71" s="37"/>
      <c r="K71" s="37"/>
      <c r="L71" s="37" t="s">
        <v>288</v>
      </c>
      <c r="M71" s="37"/>
      <c r="N71" s="37"/>
      <c r="O71" s="37"/>
      <c r="P71" s="6"/>
      <c r="Q71" s="6"/>
      <c r="R71" s="6"/>
      <c r="S71" s="6"/>
    </row>
    <row r="72" spans="1:19" ht="47.25">
      <c r="A72" s="12"/>
      <c r="B72" s="13"/>
      <c r="C72" s="15"/>
      <c r="D72" s="15"/>
      <c r="E72" s="14" t="s">
        <v>161</v>
      </c>
      <c r="F72" s="18" t="s">
        <v>67</v>
      </c>
      <c r="G72" s="18" t="s">
        <v>136</v>
      </c>
      <c r="H72" s="18" t="s">
        <v>125</v>
      </c>
      <c r="I72" s="18" t="s">
        <v>55</v>
      </c>
      <c r="J72" s="37"/>
      <c r="K72" s="37"/>
      <c r="L72" s="37" t="s">
        <v>289</v>
      </c>
      <c r="M72" s="37"/>
      <c r="N72" s="37"/>
      <c r="O72" s="37"/>
      <c r="P72" s="6"/>
      <c r="Q72" s="6"/>
      <c r="R72" s="6"/>
      <c r="S72" s="6"/>
    </row>
    <row r="73" spans="1:19" ht="126">
      <c r="A73" s="12"/>
      <c r="B73" s="13"/>
      <c r="C73" s="14" t="s">
        <v>174</v>
      </c>
      <c r="D73" s="15"/>
      <c r="E73" s="14" t="s">
        <v>87</v>
      </c>
      <c r="F73" s="18" t="s">
        <v>68</v>
      </c>
      <c r="G73" s="18" t="s">
        <v>136</v>
      </c>
      <c r="H73" s="18" t="s">
        <v>125</v>
      </c>
      <c r="I73" s="18" t="s">
        <v>56</v>
      </c>
      <c r="J73" s="37" t="s">
        <v>373</v>
      </c>
      <c r="K73" s="37" t="s">
        <v>374</v>
      </c>
      <c r="L73" s="37"/>
      <c r="M73" s="37"/>
      <c r="N73" s="37" t="s">
        <v>375</v>
      </c>
      <c r="O73" s="37" t="s">
        <v>375</v>
      </c>
      <c r="P73" s="6"/>
      <c r="Q73" s="6"/>
      <c r="R73" s="6"/>
      <c r="S73" s="6"/>
    </row>
    <row r="74" spans="1:19" ht="126">
      <c r="A74" s="12"/>
      <c r="B74" s="13"/>
      <c r="C74" s="19" t="s">
        <v>173</v>
      </c>
      <c r="D74" s="15"/>
      <c r="E74" s="14" t="s">
        <v>167</v>
      </c>
      <c r="F74" s="18" t="s">
        <v>68</v>
      </c>
      <c r="G74" s="18" t="s">
        <v>136</v>
      </c>
      <c r="H74" s="18" t="s">
        <v>125</v>
      </c>
      <c r="I74" s="18" t="s">
        <v>56</v>
      </c>
      <c r="J74" s="37"/>
      <c r="K74" s="37"/>
      <c r="L74" s="37" t="s">
        <v>375</v>
      </c>
      <c r="M74" s="37"/>
      <c r="N74" s="37"/>
      <c r="O74" s="37"/>
      <c r="P74" s="6"/>
      <c r="Q74" s="6"/>
      <c r="R74" s="6"/>
      <c r="S74" s="6"/>
    </row>
    <row r="75" spans="1:19" ht="220.5">
      <c r="A75" s="12"/>
      <c r="B75" s="13"/>
      <c r="C75" s="21" t="s">
        <v>208</v>
      </c>
      <c r="D75" s="15"/>
      <c r="E75" s="14" t="s">
        <v>206</v>
      </c>
      <c r="F75" s="18" t="s">
        <v>68</v>
      </c>
      <c r="G75" s="18" t="s">
        <v>136</v>
      </c>
      <c r="H75" s="18" t="s">
        <v>125</v>
      </c>
      <c r="I75" s="18" t="s">
        <v>56</v>
      </c>
      <c r="J75" s="37"/>
      <c r="K75" s="37"/>
      <c r="L75" s="37"/>
      <c r="M75" s="37" t="s">
        <v>376</v>
      </c>
      <c r="N75" s="37"/>
      <c r="O75" s="37"/>
      <c r="P75" s="6"/>
      <c r="Q75" s="6"/>
      <c r="R75" s="6"/>
      <c r="S75" s="6"/>
    </row>
    <row r="76" spans="1:19" ht="114" customHeight="1">
      <c r="A76" s="12">
        <v>50105000</v>
      </c>
      <c r="B76" s="13" t="s">
        <v>130</v>
      </c>
      <c r="C76" s="15"/>
      <c r="D76" s="15"/>
      <c r="E76" s="15"/>
      <c r="F76" s="18"/>
      <c r="G76" s="18"/>
      <c r="H76" s="18"/>
      <c r="I76" s="18"/>
      <c r="J76" s="41">
        <f>J80+J81+J83+J84</f>
        <v>19131.5</v>
      </c>
      <c r="K76" s="41">
        <f>K80+K81+K83+K84</f>
        <v>18394.7</v>
      </c>
      <c r="L76" s="41">
        <f>L80+L82</f>
        <v>12896</v>
      </c>
      <c r="M76" s="41">
        <f>M77+M79+M80+M81+M83+M84+M85+M86</f>
        <v>4554.4</v>
      </c>
      <c r="N76" s="41">
        <f>N77+N79+N80+N81+N83+N84+N85+N86</f>
        <v>4600</v>
      </c>
      <c r="O76" s="41">
        <f>O77+O79+O80+O81+O83+O84+O85+O86</f>
        <v>4600</v>
      </c>
      <c r="P76" s="6"/>
      <c r="Q76" s="6"/>
      <c r="R76" s="6"/>
      <c r="S76" s="6"/>
    </row>
    <row r="77" spans="1:19" ht="80.25" customHeight="1">
      <c r="A77" s="12"/>
      <c r="B77" s="13"/>
      <c r="C77" s="14" t="s">
        <v>122</v>
      </c>
      <c r="D77" s="14" t="s">
        <v>123</v>
      </c>
      <c r="E77" s="15"/>
      <c r="F77" s="18"/>
      <c r="G77" s="18"/>
      <c r="H77" s="18"/>
      <c r="I77" s="18"/>
      <c r="J77" s="47"/>
      <c r="K77" s="47"/>
      <c r="L77" s="47"/>
      <c r="M77" s="47"/>
      <c r="N77" s="47"/>
      <c r="O77" s="47"/>
      <c r="P77" s="6"/>
      <c r="Q77" s="6"/>
      <c r="R77" s="6"/>
      <c r="S77" s="6"/>
    </row>
    <row r="78" spans="1:19" ht="57.75" customHeight="1" hidden="1">
      <c r="A78" s="12"/>
      <c r="B78" s="13"/>
      <c r="C78" s="19"/>
      <c r="D78" s="15"/>
      <c r="E78" s="14"/>
      <c r="F78" s="18"/>
      <c r="G78" s="18"/>
      <c r="H78" s="18"/>
      <c r="I78" s="18"/>
      <c r="J78" s="37"/>
      <c r="K78" s="37"/>
      <c r="L78" s="37"/>
      <c r="M78" s="37"/>
      <c r="N78" s="37"/>
      <c r="O78" s="37"/>
      <c r="P78" s="6"/>
      <c r="Q78" s="6"/>
      <c r="R78" s="6"/>
      <c r="S78" s="6"/>
    </row>
    <row r="79" spans="1:19" ht="15.75">
      <c r="A79" s="12"/>
      <c r="B79" s="13"/>
      <c r="C79" s="20"/>
      <c r="D79" s="15"/>
      <c r="E79" s="15"/>
      <c r="F79" s="18" t="s">
        <v>76</v>
      </c>
      <c r="G79" s="18" t="s">
        <v>136</v>
      </c>
      <c r="H79" s="18" t="s">
        <v>125</v>
      </c>
      <c r="I79" s="18" t="s">
        <v>56</v>
      </c>
      <c r="J79" s="37"/>
      <c r="K79" s="37"/>
      <c r="L79" s="37"/>
      <c r="M79" s="37"/>
      <c r="N79" s="37"/>
      <c r="O79" s="37"/>
      <c r="P79" s="6"/>
      <c r="Q79" s="6"/>
      <c r="R79" s="6"/>
      <c r="S79" s="6"/>
    </row>
    <row r="80" spans="1:19" ht="15.75">
      <c r="A80" s="12"/>
      <c r="B80" s="13"/>
      <c r="C80" s="20"/>
      <c r="D80" s="15"/>
      <c r="E80" s="15"/>
      <c r="F80" s="18" t="s">
        <v>76</v>
      </c>
      <c r="G80" s="18" t="s">
        <v>136</v>
      </c>
      <c r="H80" s="18" t="s">
        <v>125</v>
      </c>
      <c r="I80" s="18" t="s">
        <v>56</v>
      </c>
      <c r="J80" s="37" t="s">
        <v>290</v>
      </c>
      <c r="K80" s="37" t="s">
        <v>291</v>
      </c>
      <c r="L80" s="37" t="s">
        <v>292</v>
      </c>
      <c r="M80" s="37" t="s">
        <v>293</v>
      </c>
      <c r="N80" s="37" t="s">
        <v>294</v>
      </c>
      <c r="O80" s="37" t="s">
        <v>294</v>
      </c>
      <c r="P80" s="6"/>
      <c r="Q80" s="6"/>
      <c r="R80" s="6"/>
      <c r="S80" s="6"/>
    </row>
    <row r="81" spans="1:19" ht="265.5" customHeight="1">
      <c r="A81" s="12"/>
      <c r="B81" s="13"/>
      <c r="C81" s="21" t="s">
        <v>138</v>
      </c>
      <c r="D81" s="15"/>
      <c r="E81" s="14" t="s">
        <v>139</v>
      </c>
      <c r="F81" s="18" t="s">
        <v>76</v>
      </c>
      <c r="G81" s="18" t="s">
        <v>136</v>
      </c>
      <c r="H81" s="18" t="s">
        <v>125</v>
      </c>
      <c r="I81" s="18" t="s">
        <v>56</v>
      </c>
      <c r="J81" s="37" t="s">
        <v>295</v>
      </c>
      <c r="K81" s="37" t="s">
        <v>295</v>
      </c>
      <c r="L81" s="37"/>
      <c r="M81" s="37"/>
      <c r="N81" s="37"/>
      <c r="O81" s="37"/>
      <c r="P81" s="6"/>
      <c r="Q81" s="6"/>
      <c r="R81" s="6"/>
      <c r="S81" s="6"/>
    </row>
    <row r="82" spans="1:19" ht="355.5" customHeight="1">
      <c r="A82" s="12"/>
      <c r="B82" s="13"/>
      <c r="C82" s="21" t="s">
        <v>217</v>
      </c>
      <c r="D82" s="15"/>
      <c r="E82" s="14"/>
      <c r="F82" s="18"/>
      <c r="G82" s="18"/>
      <c r="H82" s="18"/>
      <c r="I82" s="18"/>
      <c r="J82" s="37"/>
      <c r="K82" s="37"/>
      <c r="L82" s="37" t="s">
        <v>296</v>
      </c>
      <c r="M82" s="37"/>
      <c r="N82" s="37"/>
      <c r="O82" s="37"/>
      <c r="P82" s="6"/>
      <c r="Q82" s="6"/>
      <c r="R82" s="6"/>
      <c r="S82" s="6"/>
    </row>
    <row r="83" spans="1:19" ht="177" customHeight="1">
      <c r="A83" s="12"/>
      <c r="B83" s="13"/>
      <c r="C83" s="32" t="s">
        <v>140</v>
      </c>
      <c r="D83" s="15"/>
      <c r="E83" s="14" t="s">
        <v>141</v>
      </c>
      <c r="F83" s="18" t="s">
        <v>76</v>
      </c>
      <c r="G83" s="18" t="s">
        <v>136</v>
      </c>
      <c r="H83" s="18" t="s">
        <v>125</v>
      </c>
      <c r="I83" s="18" t="s">
        <v>56</v>
      </c>
      <c r="J83" s="37" t="s">
        <v>297</v>
      </c>
      <c r="K83" s="37" t="s">
        <v>298</v>
      </c>
      <c r="L83" s="37"/>
      <c r="M83" s="37"/>
      <c r="N83" s="37"/>
      <c r="O83" s="37"/>
      <c r="P83" s="6"/>
      <c r="Q83" s="6"/>
      <c r="R83" s="6"/>
      <c r="S83" s="6"/>
    </row>
    <row r="84" spans="1:19" ht="15.75">
      <c r="A84" s="12"/>
      <c r="B84" s="13"/>
      <c r="C84" s="20"/>
      <c r="D84" s="15"/>
      <c r="E84" s="15"/>
      <c r="F84" s="18" t="s">
        <v>76</v>
      </c>
      <c r="G84" s="18" t="s">
        <v>136</v>
      </c>
      <c r="H84" s="18" t="s">
        <v>125</v>
      </c>
      <c r="I84" s="18" t="s">
        <v>55</v>
      </c>
      <c r="J84" s="37" t="s">
        <v>299</v>
      </c>
      <c r="K84" s="37" t="s">
        <v>299</v>
      </c>
      <c r="L84" s="37"/>
      <c r="M84" s="37"/>
      <c r="N84" s="37"/>
      <c r="O84" s="37"/>
      <c r="P84" s="6"/>
      <c r="Q84" s="6"/>
      <c r="R84" s="6"/>
      <c r="S84" s="6"/>
    </row>
    <row r="85" spans="1:19" ht="99" customHeight="1">
      <c r="A85" s="12">
        <v>50106000</v>
      </c>
      <c r="B85" s="22" t="s">
        <v>131</v>
      </c>
      <c r="C85" s="20"/>
      <c r="D85" s="15"/>
      <c r="E85" s="15"/>
      <c r="F85" s="18"/>
      <c r="G85" s="18"/>
      <c r="H85" s="18"/>
      <c r="I85" s="18"/>
      <c r="J85" s="37"/>
      <c r="K85" s="37"/>
      <c r="L85" s="37"/>
      <c r="M85" s="37"/>
      <c r="N85" s="37"/>
      <c r="O85" s="37"/>
      <c r="P85" s="6"/>
      <c r="Q85" s="6"/>
      <c r="R85" s="6"/>
      <c r="S85" s="6"/>
    </row>
    <row r="86" spans="1:19" ht="85.5" customHeight="1">
      <c r="A86" s="12">
        <v>50107000</v>
      </c>
      <c r="B86" s="22" t="s">
        <v>39</v>
      </c>
      <c r="C86" s="15"/>
      <c r="D86" s="15"/>
      <c r="E86" s="15"/>
      <c r="F86" s="18"/>
      <c r="G86" s="18"/>
      <c r="H86" s="18"/>
      <c r="I86" s="18"/>
      <c r="J86" s="37"/>
      <c r="K86" s="37"/>
      <c r="L86" s="37"/>
      <c r="M86" s="37"/>
      <c r="N86" s="37"/>
      <c r="O86" s="37"/>
      <c r="P86" s="6"/>
      <c r="Q86" s="6"/>
      <c r="R86" s="6"/>
      <c r="S86" s="6"/>
    </row>
    <row r="87" spans="1:19" ht="143.25" customHeight="1">
      <c r="A87" s="12">
        <v>50108000</v>
      </c>
      <c r="B87" s="13" t="s">
        <v>0</v>
      </c>
      <c r="C87" s="14" t="s">
        <v>98</v>
      </c>
      <c r="D87" s="14" t="s">
        <v>96</v>
      </c>
      <c r="E87" s="15"/>
      <c r="F87" s="18"/>
      <c r="G87" s="18"/>
      <c r="H87" s="18"/>
      <c r="I87" s="18"/>
      <c r="J87" s="41">
        <f>J88+J89+J91+J92+J93+J94+J95+J96+J97+J99+J100</f>
        <v>800</v>
      </c>
      <c r="K87" s="41">
        <f>K88+K89+K91+K92+K93+K94+K95+K96+K97+K99+K100</f>
        <v>780</v>
      </c>
      <c r="L87" s="41">
        <f>L89+L91+L93+L97+L100</f>
        <v>800</v>
      </c>
      <c r="M87" s="41">
        <f>M88+M89+M90+M91+M92+M93+M94+M95+M96+M97+M98+M99+M100+M101</f>
        <v>915.3</v>
      </c>
      <c r="N87" s="41">
        <f>N88+N89+N90+N91+N92+N93+N94+N95+N96+N97+N98+N99+N100+N101</f>
        <v>915.3</v>
      </c>
      <c r="O87" s="41">
        <f>O88+O89+O90+O91+O92+O93+O94+O95+O96+O97+O98+O99+O100+O101</f>
        <v>915.3</v>
      </c>
      <c r="P87" s="6"/>
      <c r="Q87" s="6"/>
      <c r="R87" s="6"/>
      <c r="S87" s="6"/>
    </row>
    <row r="88" spans="1:19" ht="125.25" customHeight="1">
      <c r="A88" s="12"/>
      <c r="B88" s="13"/>
      <c r="C88" s="14" t="s">
        <v>159</v>
      </c>
      <c r="D88" s="15"/>
      <c r="E88" s="14" t="s">
        <v>87</v>
      </c>
      <c r="F88" s="18" t="s">
        <v>57</v>
      </c>
      <c r="G88" s="18" t="s">
        <v>136</v>
      </c>
      <c r="H88" s="18" t="s">
        <v>125</v>
      </c>
      <c r="I88" s="18" t="s">
        <v>56</v>
      </c>
      <c r="J88" s="37" t="s">
        <v>300</v>
      </c>
      <c r="K88" s="37" t="s">
        <v>301</v>
      </c>
      <c r="L88" s="37"/>
      <c r="M88" s="37"/>
      <c r="N88" s="37"/>
      <c r="O88" s="37"/>
      <c r="P88" s="6"/>
      <c r="Q88" s="6"/>
      <c r="R88" s="6"/>
      <c r="S88" s="6"/>
    </row>
    <row r="89" spans="1:19" ht="182.25" customHeight="1">
      <c r="A89" s="12"/>
      <c r="B89" s="13"/>
      <c r="C89" s="14" t="s">
        <v>166</v>
      </c>
      <c r="D89" s="15"/>
      <c r="E89" s="14" t="s">
        <v>167</v>
      </c>
      <c r="F89" s="18" t="s">
        <v>57</v>
      </c>
      <c r="G89" s="18" t="s">
        <v>136</v>
      </c>
      <c r="H89" s="18" t="s">
        <v>125</v>
      </c>
      <c r="I89" s="18" t="s">
        <v>56</v>
      </c>
      <c r="J89" s="37">
        <v>0</v>
      </c>
      <c r="K89" s="37"/>
      <c r="L89" s="37" t="s">
        <v>302</v>
      </c>
      <c r="M89" s="37"/>
      <c r="N89" s="37"/>
      <c r="O89" s="37"/>
      <c r="P89" s="6"/>
      <c r="Q89" s="6"/>
      <c r="R89" s="6"/>
      <c r="S89" s="6"/>
    </row>
    <row r="90" spans="1:19" ht="210.75" customHeight="1">
      <c r="A90" s="12"/>
      <c r="B90" s="13"/>
      <c r="C90" s="21" t="s">
        <v>218</v>
      </c>
      <c r="D90" s="15"/>
      <c r="E90" s="14" t="s">
        <v>206</v>
      </c>
      <c r="F90" s="18" t="s">
        <v>57</v>
      </c>
      <c r="G90" s="18" t="s">
        <v>136</v>
      </c>
      <c r="H90" s="18" t="s">
        <v>125</v>
      </c>
      <c r="I90" s="18" t="s">
        <v>56</v>
      </c>
      <c r="J90" s="37"/>
      <c r="K90" s="37"/>
      <c r="L90" s="37"/>
      <c r="M90" s="37" t="s">
        <v>303</v>
      </c>
      <c r="N90" s="37" t="s">
        <v>303</v>
      </c>
      <c r="O90" s="37" t="s">
        <v>303</v>
      </c>
      <c r="P90" s="6"/>
      <c r="Q90" s="6"/>
      <c r="R90" s="6"/>
      <c r="S90" s="6"/>
    </row>
    <row r="91" spans="1:19" ht="15.75">
      <c r="A91" s="12"/>
      <c r="B91" s="13"/>
      <c r="C91" s="15"/>
      <c r="D91" s="15"/>
      <c r="E91" s="15"/>
      <c r="F91" s="18" t="s">
        <v>57</v>
      </c>
      <c r="G91" s="18" t="s">
        <v>136</v>
      </c>
      <c r="H91" s="18" t="s">
        <v>125</v>
      </c>
      <c r="I91" s="18" t="s">
        <v>56</v>
      </c>
      <c r="J91" s="37" t="s">
        <v>304</v>
      </c>
      <c r="K91" s="37"/>
      <c r="L91" s="37" t="s">
        <v>304</v>
      </c>
      <c r="M91" s="37" t="s">
        <v>305</v>
      </c>
      <c r="N91" s="37" t="s">
        <v>305</v>
      </c>
      <c r="O91" s="37" t="s">
        <v>305</v>
      </c>
      <c r="P91" s="6"/>
      <c r="Q91" s="6"/>
      <c r="R91" s="6"/>
      <c r="S91" s="6"/>
    </row>
    <row r="92" spans="1:19" ht="15.75">
      <c r="A92" s="12"/>
      <c r="B92" s="13"/>
      <c r="C92" s="15"/>
      <c r="D92" s="15"/>
      <c r="E92" s="15"/>
      <c r="F92" s="18"/>
      <c r="G92" s="18"/>
      <c r="H92" s="18"/>
      <c r="I92" s="18"/>
      <c r="J92" s="37"/>
      <c r="K92" s="37"/>
      <c r="L92" s="37"/>
      <c r="M92" s="38"/>
      <c r="N92" s="38"/>
      <c r="O92" s="38"/>
      <c r="P92" s="6"/>
      <c r="Q92" s="6"/>
      <c r="R92" s="6"/>
      <c r="S92" s="6"/>
    </row>
    <row r="93" spans="1:19" ht="197.25" customHeight="1">
      <c r="A93" s="12"/>
      <c r="B93" s="13"/>
      <c r="C93" s="19" t="s">
        <v>186</v>
      </c>
      <c r="D93" s="15"/>
      <c r="E93" s="15"/>
      <c r="F93" s="18" t="s">
        <v>57</v>
      </c>
      <c r="G93" s="18" t="s">
        <v>136</v>
      </c>
      <c r="H93" s="18" t="s">
        <v>128</v>
      </c>
      <c r="I93" s="18" t="s">
        <v>56</v>
      </c>
      <c r="J93" s="37" t="s">
        <v>306</v>
      </c>
      <c r="K93" s="37" t="s">
        <v>306</v>
      </c>
      <c r="L93" s="37" t="s">
        <v>307</v>
      </c>
      <c r="M93" s="38"/>
      <c r="N93" s="38"/>
      <c r="O93" s="38"/>
      <c r="P93" s="6"/>
      <c r="Q93" s="6"/>
      <c r="R93" s="6"/>
      <c r="S93" s="6"/>
    </row>
    <row r="94" spans="1:19" ht="195.75" customHeight="1">
      <c r="A94" s="12"/>
      <c r="B94" s="13"/>
      <c r="C94" s="19" t="s">
        <v>186</v>
      </c>
      <c r="D94" s="15"/>
      <c r="E94" s="15"/>
      <c r="F94" s="18" t="s">
        <v>57</v>
      </c>
      <c r="G94" s="18" t="s">
        <v>136</v>
      </c>
      <c r="H94" s="18" t="s">
        <v>125</v>
      </c>
      <c r="I94" s="18" t="s">
        <v>56</v>
      </c>
      <c r="J94" s="37"/>
      <c r="K94" s="37"/>
      <c r="L94" s="37"/>
      <c r="M94" s="37" t="s">
        <v>308</v>
      </c>
      <c r="N94" s="37" t="s">
        <v>308</v>
      </c>
      <c r="O94" s="37" t="s">
        <v>308</v>
      </c>
      <c r="P94" s="6"/>
      <c r="Q94" s="6"/>
      <c r="R94" s="6"/>
      <c r="S94" s="6"/>
    </row>
    <row r="95" spans="1:19" ht="15.75">
      <c r="A95" s="12"/>
      <c r="B95" s="13"/>
      <c r="C95" s="15"/>
      <c r="D95" s="15"/>
      <c r="E95" s="15"/>
      <c r="F95" s="18"/>
      <c r="G95" s="18"/>
      <c r="H95" s="18"/>
      <c r="I95" s="18"/>
      <c r="J95" s="37"/>
      <c r="K95" s="37"/>
      <c r="L95" s="37"/>
      <c r="M95" s="37"/>
      <c r="N95" s="37"/>
      <c r="O95" s="37"/>
      <c r="P95" s="6"/>
      <c r="Q95" s="6"/>
      <c r="R95" s="6"/>
      <c r="S95" s="6"/>
    </row>
    <row r="96" spans="1:19" ht="84" customHeight="1">
      <c r="A96" s="12"/>
      <c r="B96" s="13"/>
      <c r="C96" s="14" t="s">
        <v>101</v>
      </c>
      <c r="D96" s="15"/>
      <c r="E96" s="14" t="s">
        <v>87</v>
      </c>
      <c r="F96" s="18" t="s">
        <v>59</v>
      </c>
      <c r="G96" s="18" t="s">
        <v>136</v>
      </c>
      <c r="H96" s="18" t="s">
        <v>125</v>
      </c>
      <c r="I96" s="18" t="s">
        <v>56</v>
      </c>
      <c r="J96" s="37" t="s">
        <v>309</v>
      </c>
      <c r="K96" s="37"/>
      <c r="L96" s="37"/>
      <c r="M96" s="37"/>
      <c r="N96" s="37"/>
      <c r="O96" s="37"/>
      <c r="P96" s="6"/>
      <c r="Q96" s="6"/>
      <c r="R96" s="6"/>
      <c r="S96" s="6"/>
    </row>
    <row r="97" spans="1:19" ht="96.75" customHeight="1">
      <c r="A97" s="12"/>
      <c r="B97" s="13"/>
      <c r="C97" s="14" t="s">
        <v>169</v>
      </c>
      <c r="D97" s="15"/>
      <c r="E97" s="14" t="s">
        <v>167</v>
      </c>
      <c r="F97" s="18" t="s">
        <v>59</v>
      </c>
      <c r="G97" s="18" t="s">
        <v>136</v>
      </c>
      <c r="H97" s="18" t="s">
        <v>125</v>
      </c>
      <c r="I97" s="18" t="s">
        <v>56</v>
      </c>
      <c r="J97" s="37">
        <v>0</v>
      </c>
      <c r="K97" s="37">
        <v>0</v>
      </c>
      <c r="L97" s="37" t="s">
        <v>309</v>
      </c>
      <c r="M97" s="37"/>
      <c r="N97" s="37"/>
      <c r="O97" s="37"/>
      <c r="P97" s="6"/>
      <c r="Q97" s="6"/>
      <c r="R97" s="6"/>
      <c r="S97" s="6"/>
    </row>
    <row r="98" spans="1:19" ht="149.25" customHeight="1">
      <c r="A98" s="12"/>
      <c r="B98" s="13"/>
      <c r="C98" s="21" t="s">
        <v>219</v>
      </c>
      <c r="D98" s="15"/>
      <c r="E98" s="14" t="s">
        <v>206</v>
      </c>
      <c r="F98" s="18" t="s">
        <v>59</v>
      </c>
      <c r="G98" s="18" t="s">
        <v>136</v>
      </c>
      <c r="H98" s="18" t="s">
        <v>125</v>
      </c>
      <c r="I98" s="18" t="s">
        <v>56</v>
      </c>
      <c r="J98" s="37"/>
      <c r="K98" s="37"/>
      <c r="L98" s="37"/>
      <c r="M98" s="37" t="s">
        <v>309</v>
      </c>
      <c r="N98" s="37" t="s">
        <v>309</v>
      </c>
      <c r="O98" s="37" t="s">
        <v>309</v>
      </c>
      <c r="P98" s="6"/>
      <c r="Q98" s="6"/>
      <c r="R98" s="6"/>
      <c r="S98" s="6"/>
    </row>
    <row r="99" spans="1:19" ht="90" customHeight="1">
      <c r="A99" s="12"/>
      <c r="B99" s="13"/>
      <c r="C99" s="14" t="s">
        <v>102</v>
      </c>
      <c r="D99" s="15"/>
      <c r="E99" s="14" t="s">
        <v>87</v>
      </c>
      <c r="F99" s="18" t="s">
        <v>59</v>
      </c>
      <c r="G99" s="18" t="s">
        <v>136</v>
      </c>
      <c r="H99" s="18" t="s">
        <v>125</v>
      </c>
      <c r="I99" s="18" t="s">
        <v>56</v>
      </c>
      <c r="J99" s="37" t="s">
        <v>259</v>
      </c>
      <c r="K99" s="37"/>
      <c r="L99" s="37"/>
      <c r="M99" s="38"/>
      <c r="N99" s="38"/>
      <c r="O99" s="38"/>
      <c r="P99" s="6"/>
      <c r="Q99" s="6"/>
      <c r="R99" s="6"/>
      <c r="S99" s="6"/>
    </row>
    <row r="100" spans="1:19" ht="122.25" customHeight="1">
      <c r="A100" s="12"/>
      <c r="B100" s="13"/>
      <c r="C100" s="14" t="s">
        <v>170</v>
      </c>
      <c r="D100" s="15"/>
      <c r="E100" s="14" t="s">
        <v>167</v>
      </c>
      <c r="F100" s="18" t="s">
        <v>59</v>
      </c>
      <c r="G100" s="18" t="s">
        <v>136</v>
      </c>
      <c r="H100" s="18" t="s">
        <v>125</v>
      </c>
      <c r="I100" s="18" t="s">
        <v>56</v>
      </c>
      <c r="J100" s="37"/>
      <c r="K100" s="37"/>
      <c r="L100" s="37" t="s">
        <v>259</v>
      </c>
      <c r="M100" s="38"/>
      <c r="N100" s="38"/>
      <c r="O100" s="38"/>
      <c r="P100" s="6"/>
      <c r="Q100" s="6"/>
      <c r="R100" s="6"/>
      <c r="S100" s="6"/>
    </row>
    <row r="101" spans="1:19" ht="141" customHeight="1">
      <c r="A101" s="12"/>
      <c r="B101" s="13"/>
      <c r="C101" s="21" t="s">
        <v>220</v>
      </c>
      <c r="D101" s="15"/>
      <c r="E101" s="14" t="s">
        <v>206</v>
      </c>
      <c r="F101" s="18" t="s">
        <v>59</v>
      </c>
      <c r="G101" s="18" t="s">
        <v>136</v>
      </c>
      <c r="H101" s="18" t="s">
        <v>125</v>
      </c>
      <c r="I101" s="18" t="s">
        <v>56</v>
      </c>
      <c r="J101" s="37"/>
      <c r="K101" s="37"/>
      <c r="L101" s="37"/>
      <c r="M101" s="37" t="s">
        <v>259</v>
      </c>
      <c r="N101" s="37" t="s">
        <v>259</v>
      </c>
      <c r="O101" s="37" t="s">
        <v>259</v>
      </c>
      <c r="P101" s="6"/>
      <c r="Q101" s="6"/>
      <c r="R101" s="6"/>
      <c r="S101" s="6"/>
    </row>
    <row r="102" spans="1:19" ht="109.5" customHeight="1">
      <c r="A102" s="12">
        <v>50109000</v>
      </c>
      <c r="B102" s="13" t="s">
        <v>1</v>
      </c>
      <c r="C102" s="14" t="s">
        <v>97</v>
      </c>
      <c r="D102" s="14" t="s">
        <v>99</v>
      </c>
      <c r="E102" s="15"/>
      <c r="F102" s="18"/>
      <c r="G102" s="18"/>
      <c r="H102" s="18"/>
      <c r="I102" s="18"/>
      <c r="J102" s="41" t="str">
        <f>J103</f>
        <v>125,000</v>
      </c>
      <c r="K102" s="41" t="str">
        <f>K103</f>
        <v>72,800</v>
      </c>
      <c r="L102" s="41">
        <f>L103+L104</f>
        <v>20</v>
      </c>
      <c r="M102" s="41">
        <f>M103+M104+M105</f>
        <v>10</v>
      </c>
      <c r="N102" s="41">
        <v>20</v>
      </c>
      <c r="O102" s="41">
        <v>20</v>
      </c>
      <c r="P102" s="6"/>
      <c r="Q102" s="6"/>
      <c r="R102" s="6"/>
      <c r="S102" s="6"/>
    </row>
    <row r="103" spans="1:19" ht="95.25" customHeight="1">
      <c r="A103" s="12"/>
      <c r="B103" s="13"/>
      <c r="C103" s="14" t="s">
        <v>100</v>
      </c>
      <c r="D103" s="15"/>
      <c r="E103" s="14" t="s">
        <v>87</v>
      </c>
      <c r="F103" s="18" t="s">
        <v>58</v>
      </c>
      <c r="G103" s="18" t="s">
        <v>136</v>
      </c>
      <c r="H103" s="18" t="s">
        <v>125</v>
      </c>
      <c r="I103" s="18" t="s">
        <v>56</v>
      </c>
      <c r="J103" s="37" t="s">
        <v>310</v>
      </c>
      <c r="K103" s="37" t="s">
        <v>311</v>
      </c>
      <c r="L103" s="37"/>
      <c r="M103" s="37"/>
      <c r="N103" s="37"/>
      <c r="O103" s="37"/>
      <c r="P103" s="6"/>
      <c r="Q103" s="6"/>
      <c r="R103" s="6"/>
      <c r="S103" s="6"/>
    </row>
    <row r="104" spans="1:19" ht="116.25" customHeight="1">
      <c r="A104" s="12"/>
      <c r="B104" s="13"/>
      <c r="C104" s="14" t="s">
        <v>168</v>
      </c>
      <c r="D104" s="15"/>
      <c r="E104" s="14" t="s">
        <v>161</v>
      </c>
      <c r="F104" s="18" t="s">
        <v>58</v>
      </c>
      <c r="G104" s="18" t="s">
        <v>136</v>
      </c>
      <c r="H104" s="18" t="s">
        <v>125</v>
      </c>
      <c r="I104" s="18" t="s">
        <v>56</v>
      </c>
      <c r="J104" s="37"/>
      <c r="K104" s="37"/>
      <c r="L104" s="37" t="s">
        <v>305</v>
      </c>
      <c r="M104" s="37"/>
      <c r="N104" s="37"/>
      <c r="O104" s="37"/>
      <c r="P104" s="6"/>
      <c r="Q104" s="6"/>
      <c r="R104" s="6"/>
      <c r="S104" s="6"/>
    </row>
    <row r="105" spans="1:19" ht="128.25" customHeight="1">
      <c r="A105" s="12"/>
      <c r="B105" s="13"/>
      <c r="C105" s="21" t="s">
        <v>221</v>
      </c>
      <c r="D105" s="15"/>
      <c r="E105" s="14" t="s">
        <v>205</v>
      </c>
      <c r="F105" s="18" t="s">
        <v>58</v>
      </c>
      <c r="G105" s="18" t="s">
        <v>136</v>
      </c>
      <c r="H105" s="18" t="s">
        <v>125</v>
      </c>
      <c r="I105" s="18" t="s">
        <v>56</v>
      </c>
      <c r="J105" s="37"/>
      <c r="K105" s="37"/>
      <c r="L105" s="37"/>
      <c r="M105" s="37" t="s">
        <v>304</v>
      </c>
      <c r="N105" s="37" t="s">
        <v>305</v>
      </c>
      <c r="O105" s="37" t="s">
        <v>305</v>
      </c>
      <c r="P105" s="6"/>
      <c r="Q105" s="6"/>
      <c r="R105" s="6"/>
      <c r="S105" s="6"/>
    </row>
    <row r="106" spans="1:19" ht="78.75" customHeight="1">
      <c r="A106" s="12">
        <v>50111000</v>
      </c>
      <c r="B106" s="13" t="s">
        <v>2</v>
      </c>
      <c r="C106" s="14" t="s">
        <v>103</v>
      </c>
      <c r="D106" s="14" t="s">
        <v>104</v>
      </c>
      <c r="E106" s="15"/>
      <c r="F106" s="18"/>
      <c r="G106" s="18"/>
      <c r="H106" s="18"/>
      <c r="I106" s="18"/>
      <c r="J106" s="41">
        <f>J108+J109+J110+J111+J112+J113+J114+J117+J118+J119+J121</f>
        <v>2337.9</v>
      </c>
      <c r="K106" s="41">
        <f>K108+K109+K110+K111+K112+K113+K114+K117+K118+K119+K121</f>
        <v>2238.2000000000003</v>
      </c>
      <c r="L106" s="41">
        <f>L108+L110+L111+L112+L113+L114+L120+L122</f>
        <v>3097.5</v>
      </c>
      <c r="M106" s="41">
        <f>M108+M110+M111+M112+M113+M114</f>
        <v>2192.3</v>
      </c>
      <c r="N106" s="41">
        <f>N107+N108+N109+N110+N111+N112+N113+N114+N118+N119+N120+N121</f>
        <v>3120.4</v>
      </c>
      <c r="O106" s="41">
        <f>O107+O108+O109+O110+O111+O112+O113+O114+O118+O119+O120+O121</f>
        <v>3120.4</v>
      </c>
      <c r="P106" s="6"/>
      <c r="Q106" s="6"/>
      <c r="R106" s="6"/>
      <c r="S106" s="6"/>
    </row>
    <row r="107" spans="1:19" ht="12.75" customHeight="1">
      <c r="A107" s="12"/>
      <c r="B107" s="13"/>
      <c r="C107" s="14"/>
      <c r="D107" s="15"/>
      <c r="E107" s="14"/>
      <c r="F107" s="18"/>
      <c r="G107" s="18"/>
      <c r="H107" s="18"/>
      <c r="I107" s="18"/>
      <c r="J107" s="37"/>
      <c r="K107" s="37"/>
      <c r="L107" s="37"/>
      <c r="M107" s="37"/>
      <c r="N107" s="37"/>
      <c r="O107" s="37"/>
      <c r="P107" s="6"/>
      <c r="Q107" s="6"/>
      <c r="R107" s="6"/>
      <c r="S107" s="6"/>
    </row>
    <row r="108" spans="1:19" ht="15.75">
      <c r="A108" s="12"/>
      <c r="B108" s="13"/>
      <c r="C108" s="15"/>
      <c r="D108" s="15"/>
      <c r="E108" s="15"/>
      <c r="F108" s="18" t="s">
        <v>60</v>
      </c>
      <c r="G108" s="18" t="s">
        <v>136</v>
      </c>
      <c r="H108" s="18" t="s">
        <v>124</v>
      </c>
      <c r="I108" s="18" t="s">
        <v>52</v>
      </c>
      <c r="J108" s="37" t="s">
        <v>312</v>
      </c>
      <c r="K108" s="37" t="s">
        <v>313</v>
      </c>
      <c r="L108" s="37" t="s">
        <v>314</v>
      </c>
      <c r="M108" s="37" t="s">
        <v>315</v>
      </c>
      <c r="N108" s="37" t="s">
        <v>316</v>
      </c>
      <c r="O108" s="37" t="s">
        <v>316</v>
      </c>
      <c r="P108" s="6"/>
      <c r="Q108" s="6"/>
      <c r="R108" s="6"/>
      <c r="S108" s="6"/>
    </row>
    <row r="109" spans="1:19" ht="159" customHeight="1">
      <c r="A109" s="12"/>
      <c r="B109" s="13"/>
      <c r="C109" s="19" t="s">
        <v>112</v>
      </c>
      <c r="D109" s="15"/>
      <c r="E109" s="14" t="s">
        <v>87</v>
      </c>
      <c r="F109" s="18" t="s">
        <v>60</v>
      </c>
      <c r="G109" s="18" t="s">
        <v>136</v>
      </c>
      <c r="H109" s="18" t="s">
        <v>125</v>
      </c>
      <c r="I109" s="18" t="s">
        <v>54</v>
      </c>
      <c r="J109" s="37" t="s">
        <v>411</v>
      </c>
      <c r="K109" s="37" t="s">
        <v>412</v>
      </c>
      <c r="L109" s="37"/>
      <c r="M109" s="37"/>
      <c r="N109" s="37"/>
      <c r="O109" s="37"/>
      <c r="P109" s="6"/>
      <c r="Q109" s="6"/>
      <c r="R109" s="6"/>
      <c r="S109" s="6"/>
    </row>
    <row r="110" spans="1:19" ht="144" customHeight="1">
      <c r="A110" s="12"/>
      <c r="B110" s="13"/>
      <c r="C110" s="19" t="s">
        <v>195</v>
      </c>
      <c r="D110" s="15"/>
      <c r="E110" s="14" t="s">
        <v>161</v>
      </c>
      <c r="F110" s="18" t="s">
        <v>60</v>
      </c>
      <c r="G110" s="18" t="s">
        <v>136</v>
      </c>
      <c r="H110" s="18" t="s">
        <v>125</v>
      </c>
      <c r="I110" s="18" t="s">
        <v>54</v>
      </c>
      <c r="J110" s="37"/>
      <c r="K110" s="37"/>
      <c r="L110" s="37" t="s">
        <v>317</v>
      </c>
      <c r="M110" s="37" t="s">
        <v>318</v>
      </c>
      <c r="N110" s="37" t="s">
        <v>317</v>
      </c>
      <c r="O110" s="37" t="s">
        <v>317</v>
      </c>
      <c r="P110" s="6"/>
      <c r="Q110" s="6"/>
      <c r="R110" s="6"/>
      <c r="S110" s="6"/>
    </row>
    <row r="111" spans="1:19" ht="15.75">
      <c r="A111" s="12"/>
      <c r="B111" s="13"/>
      <c r="C111" s="15"/>
      <c r="D111" s="15"/>
      <c r="E111" s="15"/>
      <c r="F111" s="18" t="s">
        <v>60</v>
      </c>
      <c r="G111" s="18" t="s">
        <v>136</v>
      </c>
      <c r="H111" s="18" t="s">
        <v>125</v>
      </c>
      <c r="I111" s="18" t="s">
        <v>56</v>
      </c>
      <c r="J111" s="37" t="s">
        <v>319</v>
      </c>
      <c r="K111" s="37" t="s">
        <v>320</v>
      </c>
      <c r="L111" s="37" t="s">
        <v>321</v>
      </c>
      <c r="M111" s="37" t="s">
        <v>322</v>
      </c>
      <c r="N111" s="37" t="s">
        <v>323</v>
      </c>
      <c r="O111" s="37" t="s">
        <v>323</v>
      </c>
      <c r="P111" s="6"/>
      <c r="Q111" s="6"/>
      <c r="R111" s="6"/>
      <c r="S111" s="6"/>
    </row>
    <row r="112" spans="1:19" ht="15.75">
      <c r="A112" s="12"/>
      <c r="B112" s="13"/>
      <c r="C112" s="15"/>
      <c r="D112" s="15"/>
      <c r="E112" s="15"/>
      <c r="F112" s="18" t="s">
        <v>60</v>
      </c>
      <c r="G112" s="18" t="s">
        <v>136</v>
      </c>
      <c r="H112" s="18" t="s">
        <v>125</v>
      </c>
      <c r="I112" s="18" t="s">
        <v>73</v>
      </c>
      <c r="J112" s="37" t="s">
        <v>324</v>
      </c>
      <c r="K112" s="37" t="s">
        <v>325</v>
      </c>
      <c r="L112" s="37" t="s">
        <v>326</v>
      </c>
      <c r="M112" s="37" t="s">
        <v>327</v>
      </c>
      <c r="N112" s="37"/>
      <c r="O112" s="37"/>
      <c r="P112" s="6"/>
      <c r="Q112" s="6"/>
      <c r="R112" s="6"/>
      <c r="S112" s="6"/>
    </row>
    <row r="113" spans="1:19" ht="15.75">
      <c r="A113" s="12"/>
      <c r="B113" s="13"/>
      <c r="C113" s="15"/>
      <c r="D113" s="15"/>
      <c r="E113" s="15"/>
      <c r="F113" s="18" t="s">
        <v>60</v>
      </c>
      <c r="G113" s="18" t="s">
        <v>136</v>
      </c>
      <c r="H113" s="18" t="s">
        <v>125</v>
      </c>
      <c r="I113" s="18" t="s">
        <v>55</v>
      </c>
      <c r="J113" s="37" t="s">
        <v>328</v>
      </c>
      <c r="K113" s="37" t="s">
        <v>329</v>
      </c>
      <c r="L113" s="37" t="s">
        <v>303</v>
      </c>
      <c r="M113" s="37" t="s">
        <v>303</v>
      </c>
      <c r="N113" s="37" t="s">
        <v>303</v>
      </c>
      <c r="O113" s="37" t="s">
        <v>303</v>
      </c>
      <c r="P113" s="6"/>
      <c r="Q113" s="6"/>
      <c r="R113" s="6"/>
      <c r="S113" s="6"/>
    </row>
    <row r="114" spans="1:19" ht="15.75">
      <c r="A114" s="12"/>
      <c r="B114" s="13"/>
      <c r="C114" s="15"/>
      <c r="D114" s="15"/>
      <c r="E114" s="15"/>
      <c r="F114" s="18" t="s">
        <v>60</v>
      </c>
      <c r="G114" s="18" t="s">
        <v>136</v>
      </c>
      <c r="H114" s="18" t="s">
        <v>126</v>
      </c>
      <c r="I114" s="18" t="s">
        <v>56</v>
      </c>
      <c r="J114" s="37" t="s">
        <v>330</v>
      </c>
      <c r="K114" s="37" t="s">
        <v>331</v>
      </c>
      <c r="L114" s="37" t="s">
        <v>332</v>
      </c>
      <c r="M114" s="37" t="s">
        <v>333</v>
      </c>
      <c r="N114" s="37" t="s">
        <v>330</v>
      </c>
      <c r="O114" s="37" t="s">
        <v>330</v>
      </c>
      <c r="P114" s="6"/>
      <c r="Q114" s="6"/>
      <c r="R114" s="6"/>
      <c r="S114" s="6"/>
    </row>
    <row r="115" spans="1:19" ht="112.5" customHeight="1">
      <c r="A115" s="12"/>
      <c r="B115" s="23"/>
      <c r="C115" s="14" t="s">
        <v>187</v>
      </c>
      <c r="D115" s="15"/>
      <c r="E115" s="14" t="s">
        <v>188</v>
      </c>
      <c r="F115" s="18" t="s">
        <v>60</v>
      </c>
      <c r="G115" s="18" t="s">
        <v>136</v>
      </c>
      <c r="H115" s="18" t="s">
        <v>125</v>
      </c>
      <c r="I115" s="18" t="s">
        <v>55</v>
      </c>
      <c r="J115" s="37"/>
      <c r="K115" s="37"/>
      <c r="L115" s="37"/>
      <c r="M115" s="38"/>
      <c r="N115" s="37"/>
      <c r="O115" s="37"/>
      <c r="P115" s="6"/>
      <c r="Q115" s="6"/>
      <c r="R115" s="6"/>
      <c r="S115" s="6"/>
    </row>
    <row r="116" spans="1:19" ht="15.75">
      <c r="A116" s="12"/>
      <c r="B116" s="13"/>
      <c r="C116" s="15"/>
      <c r="D116" s="15"/>
      <c r="E116" s="15"/>
      <c r="F116" s="18" t="s">
        <v>60</v>
      </c>
      <c r="G116" s="18" t="s">
        <v>136</v>
      </c>
      <c r="H116" s="18" t="s">
        <v>125</v>
      </c>
      <c r="I116" s="18" t="s">
        <v>55</v>
      </c>
      <c r="J116" s="37"/>
      <c r="K116" s="37"/>
      <c r="L116" s="37"/>
      <c r="M116" s="38"/>
      <c r="N116" s="37"/>
      <c r="O116" s="37"/>
      <c r="P116" s="6"/>
      <c r="Q116" s="6"/>
      <c r="R116" s="6"/>
      <c r="S116" s="6"/>
    </row>
    <row r="117" spans="1:19" ht="15.75">
      <c r="A117" s="12"/>
      <c r="B117" s="13"/>
      <c r="C117" s="15"/>
      <c r="D117" s="15"/>
      <c r="E117" s="15"/>
      <c r="F117" s="18" t="s">
        <v>60</v>
      </c>
      <c r="G117" s="18" t="s">
        <v>136</v>
      </c>
      <c r="H117" s="18" t="s">
        <v>125</v>
      </c>
      <c r="I117" s="18" t="s">
        <v>55</v>
      </c>
      <c r="J117" s="37" t="s">
        <v>334</v>
      </c>
      <c r="K117" s="37" t="s">
        <v>334</v>
      </c>
      <c r="L117" s="37"/>
      <c r="M117" s="38"/>
      <c r="N117" s="37"/>
      <c r="O117" s="37"/>
      <c r="P117" s="6"/>
      <c r="Q117" s="6"/>
      <c r="R117" s="6"/>
      <c r="S117" s="6"/>
    </row>
    <row r="118" spans="1:19" ht="15.75">
      <c r="A118" s="12"/>
      <c r="B118" s="13"/>
      <c r="C118" s="15"/>
      <c r="D118" s="15"/>
      <c r="E118" s="15"/>
      <c r="F118" s="18" t="s">
        <v>60</v>
      </c>
      <c r="G118" s="18" t="s">
        <v>136</v>
      </c>
      <c r="H118" s="18" t="s">
        <v>125</v>
      </c>
      <c r="I118" s="18" t="s">
        <v>56</v>
      </c>
      <c r="J118" s="37" t="s">
        <v>335</v>
      </c>
      <c r="K118" s="37" t="s">
        <v>335</v>
      </c>
      <c r="L118" s="37"/>
      <c r="M118" s="38"/>
      <c r="N118" s="37"/>
      <c r="O118" s="37"/>
      <c r="P118" s="6"/>
      <c r="Q118" s="6"/>
      <c r="R118" s="6"/>
      <c r="S118" s="6"/>
    </row>
    <row r="119" spans="1:19" ht="147" customHeight="1">
      <c r="A119" s="12"/>
      <c r="B119" s="13"/>
      <c r="C119" s="21" t="s">
        <v>145</v>
      </c>
      <c r="D119" s="15"/>
      <c r="E119" s="14" t="s">
        <v>87</v>
      </c>
      <c r="F119" s="18" t="s">
        <v>60</v>
      </c>
      <c r="G119" s="18" t="s">
        <v>136</v>
      </c>
      <c r="H119" s="18" t="s">
        <v>61</v>
      </c>
      <c r="I119" s="18" t="s">
        <v>52</v>
      </c>
      <c r="J119" s="37" t="s">
        <v>336</v>
      </c>
      <c r="K119" s="37" t="s">
        <v>337</v>
      </c>
      <c r="L119" s="37"/>
      <c r="M119" s="38"/>
      <c r="N119" s="37"/>
      <c r="O119" s="37"/>
      <c r="P119" s="6"/>
      <c r="Q119" s="6"/>
      <c r="R119" s="6"/>
      <c r="S119" s="6"/>
    </row>
    <row r="120" spans="1:19" ht="153.75" customHeight="1">
      <c r="A120" s="12"/>
      <c r="B120" s="13"/>
      <c r="C120" s="21" t="s">
        <v>177</v>
      </c>
      <c r="D120" s="15"/>
      <c r="E120" s="14" t="s">
        <v>161</v>
      </c>
      <c r="F120" s="18" t="s">
        <v>60</v>
      </c>
      <c r="G120" s="18" t="s">
        <v>136</v>
      </c>
      <c r="H120" s="18" t="s">
        <v>125</v>
      </c>
      <c r="I120" s="18" t="s">
        <v>56</v>
      </c>
      <c r="J120" s="37"/>
      <c r="K120" s="37"/>
      <c r="L120" s="37" t="s">
        <v>336</v>
      </c>
      <c r="M120" s="38"/>
      <c r="N120" s="37"/>
      <c r="O120" s="37"/>
      <c r="P120" s="6"/>
      <c r="Q120" s="6"/>
      <c r="R120" s="6"/>
      <c r="S120" s="6"/>
    </row>
    <row r="121" spans="1:19" ht="273.75" customHeight="1">
      <c r="A121" s="12"/>
      <c r="B121" s="13"/>
      <c r="C121" s="21" t="s">
        <v>143</v>
      </c>
      <c r="D121" s="15"/>
      <c r="E121" s="14" t="s">
        <v>144</v>
      </c>
      <c r="F121" s="18" t="s">
        <v>60</v>
      </c>
      <c r="G121" s="18" t="s">
        <v>136</v>
      </c>
      <c r="H121" s="18" t="s">
        <v>61</v>
      </c>
      <c r="I121" s="18" t="s">
        <v>52</v>
      </c>
      <c r="J121" s="37" t="s">
        <v>338</v>
      </c>
      <c r="K121" s="37" t="s">
        <v>339</v>
      </c>
      <c r="L121" s="37"/>
      <c r="M121" s="38"/>
      <c r="N121" s="37"/>
      <c r="O121" s="37"/>
      <c r="P121" s="6"/>
      <c r="Q121" s="6"/>
      <c r="R121" s="6"/>
      <c r="S121" s="6"/>
    </row>
    <row r="122" spans="1:19" ht="331.5" customHeight="1">
      <c r="A122" s="12"/>
      <c r="B122" s="13"/>
      <c r="C122" s="21" t="s">
        <v>222</v>
      </c>
      <c r="D122" s="15"/>
      <c r="E122" s="14" t="s">
        <v>223</v>
      </c>
      <c r="F122" s="18" t="s">
        <v>60</v>
      </c>
      <c r="G122" s="18" t="s">
        <v>136</v>
      </c>
      <c r="H122" s="18" t="s">
        <v>61</v>
      </c>
      <c r="I122" s="18" t="s">
        <v>136</v>
      </c>
      <c r="J122" s="48"/>
      <c r="K122" s="37"/>
      <c r="L122" s="37" t="s">
        <v>340</v>
      </c>
      <c r="M122" s="38"/>
      <c r="N122" s="37"/>
      <c r="O122" s="37"/>
      <c r="P122" s="6"/>
      <c r="Q122" s="6"/>
      <c r="R122" s="6"/>
      <c r="S122" s="6"/>
    </row>
    <row r="123" spans="1:19" ht="72.75" customHeight="1">
      <c r="A123" s="12">
        <v>50112000</v>
      </c>
      <c r="B123" s="13" t="s">
        <v>43</v>
      </c>
      <c r="C123" s="15"/>
      <c r="D123" s="15"/>
      <c r="E123" s="15"/>
      <c r="F123" s="18"/>
      <c r="G123" s="18"/>
      <c r="H123" s="18"/>
      <c r="I123" s="18"/>
      <c r="J123" s="41">
        <f>J124+J125+J126+J127+J128+J129+J130+J131</f>
        <v>6368.6</v>
      </c>
      <c r="K123" s="41">
        <f>K125+K126+K127+K128+K129+K130</f>
        <v>6318.3</v>
      </c>
      <c r="L123" s="41">
        <f>L124+L125+L126+L127+L128+L129+L130+L131</f>
        <v>8377.6</v>
      </c>
      <c r="M123" s="41">
        <f>M126+M127</f>
        <v>5764.3</v>
      </c>
      <c r="N123" s="41">
        <f>N125+N126+N127+N128+N129+N130</f>
        <v>7539.6</v>
      </c>
      <c r="O123" s="41">
        <f>O125+O126+O127+O128+O129+O130</f>
        <v>8121.7</v>
      </c>
      <c r="P123" s="6"/>
      <c r="Q123" s="6"/>
      <c r="R123" s="6"/>
      <c r="S123" s="6"/>
    </row>
    <row r="124" spans="1:19" ht="82.5" customHeight="1">
      <c r="A124" s="12"/>
      <c r="B124" s="13"/>
      <c r="C124" s="14" t="s">
        <v>106</v>
      </c>
      <c r="D124" s="14" t="s">
        <v>107</v>
      </c>
      <c r="E124" s="15"/>
      <c r="F124" s="18"/>
      <c r="G124" s="18"/>
      <c r="H124" s="18"/>
      <c r="I124" s="18"/>
      <c r="J124" s="47"/>
      <c r="K124" s="47"/>
      <c r="L124" s="47"/>
      <c r="M124" s="49"/>
      <c r="N124" s="47"/>
      <c r="O124" s="47"/>
      <c r="P124" s="6"/>
      <c r="Q124" s="6"/>
      <c r="R124" s="6"/>
      <c r="S124" s="6"/>
    </row>
    <row r="125" spans="1:19" ht="181.5" customHeight="1">
      <c r="A125" s="12"/>
      <c r="B125" s="13"/>
      <c r="C125" s="14" t="s">
        <v>108</v>
      </c>
      <c r="D125" s="15"/>
      <c r="E125" s="14" t="s">
        <v>85</v>
      </c>
      <c r="F125" s="18"/>
      <c r="G125" s="18"/>
      <c r="H125" s="18"/>
      <c r="I125" s="18"/>
      <c r="J125" s="37"/>
      <c r="K125" s="37"/>
      <c r="L125" s="37"/>
      <c r="M125" s="38"/>
      <c r="N125" s="37"/>
      <c r="O125" s="37"/>
      <c r="P125" s="6"/>
      <c r="Q125" s="6"/>
      <c r="R125" s="6"/>
      <c r="S125" s="6"/>
    </row>
    <row r="126" spans="1:19" ht="82.5" customHeight="1">
      <c r="A126" s="12"/>
      <c r="B126" s="13"/>
      <c r="C126" s="14" t="s">
        <v>109</v>
      </c>
      <c r="D126" s="15"/>
      <c r="E126" s="14" t="s">
        <v>87</v>
      </c>
      <c r="F126" s="18" t="s">
        <v>60</v>
      </c>
      <c r="G126" s="18" t="s">
        <v>136</v>
      </c>
      <c r="H126" s="18" t="s">
        <v>129</v>
      </c>
      <c r="I126" s="18" t="s">
        <v>62</v>
      </c>
      <c r="J126" s="37" t="s">
        <v>341</v>
      </c>
      <c r="K126" s="37" t="s">
        <v>342</v>
      </c>
      <c r="L126" s="37"/>
      <c r="M126" s="38"/>
      <c r="N126" s="37"/>
      <c r="O126" s="37"/>
      <c r="P126" s="6"/>
      <c r="Q126" s="6"/>
      <c r="R126" s="6"/>
      <c r="S126" s="6"/>
    </row>
    <row r="127" spans="1:19" ht="81.75" customHeight="1">
      <c r="A127" s="12"/>
      <c r="B127" s="13"/>
      <c r="C127" s="14" t="s">
        <v>178</v>
      </c>
      <c r="D127" s="15"/>
      <c r="E127" s="14" t="s">
        <v>167</v>
      </c>
      <c r="F127" s="18" t="s">
        <v>60</v>
      </c>
      <c r="G127" s="18" t="s">
        <v>136</v>
      </c>
      <c r="H127" s="18" t="s">
        <v>129</v>
      </c>
      <c r="I127" s="18" t="s">
        <v>62</v>
      </c>
      <c r="J127" s="37"/>
      <c r="K127" s="37"/>
      <c r="L127" s="37" t="s">
        <v>343</v>
      </c>
      <c r="M127" s="37" t="s">
        <v>344</v>
      </c>
      <c r="N127" s="37" t="s">
        <v>345</v>
      </c>
      <c r="O127" s="37" t="s">
        <v>346</v>
      </c>
      <c r="P127" s="6"/>
      <c r="Q127" s="6"/>
      <c r="R127" s="6"/>
      <c r="S127" s="6"/>
    </row>
    <row r="128" spans="1:19" ht="274.5" customHeight="1">
      <c r="A128" s="12"/>
      <c r="B128" s="13"/>
      <c r="C128" s="21" t="s">
        <v>143</v>
      </c>
      <c r="D128" s="15"/>
      <c r="E128" s="14" t="s">
        <v>87</v>
      </c>
      <c r="F128" s="18" t="s">
        <v>60</v>
      </c>
      <c r="G128" s="18" t="s">
        <v>136</v>
      </c>
      <c r="H128" s="18" t="s">
        <v>129</v>
      </c>
      <c r="I128" s="18" t="s">
        <v>62</v>
      </c>
      <c r="J128" s="37" t="s">
        <v>347</v>
      </c>
      <c r="K128" s="37" t="s">
        <v>348</v>
      </c>
      <c r="L128" s="37"/>
      <c r="M128" s="37"/>
      <c r="N128" s="37"/>
      <c r="O128" s="37"/>
      <c r="P128" s="6"/>
      <c r="Q128" s="6"/>
      <c r="R128" s="6"/>
      <c r="S128" s="6"/>
    </row>
    <row r="129" spans="1:19" ht="325.5" customHeight="1">
      <c r="A129" s="12"/>
      <c r="B129" s="13"/>
      <c r="C129" s="21" t="s">
        <v>222</v>
      </c>
      <c r="D129" s="15"/>
      <c r="E129" s="14" t="s">
        <v>224</v>
      </c>
      <c r="F129" s="18" t="s">
        <v>60</v>
      </c>
      <c r="G129" s="18" t="s">
        <v>136</v>
      </c>
      <c r="H129" s="18" t="s">
        <v>129</v>
      </c>
      <c r="I129" s="18" t="s">
        <v>62</v>
      </c>
      <c r="J129" s="37"/>
      <c r="K129" s="37"/>
      <c r="L129" s="37" t="s">
        <v>349</v>
      </c>
      <c r="M129" s="37"/>
      <c r="N129" s="37"/>
      <c r="O129" s="37"/>
      <c r="P129" s="6"/>
      <c r="Q129" s="6"/>
      <c r="R129" s="6"/>
      <c r="S129" s="6"/>
    </row>
    <row r="130" spans="1:19" ht="141.75">
      <c r="A130" s="12"/>
      <c r="B130" s="13"/>
      <c r="C130" s="21" t="s">
        <v>145</v>
      </c>
      <c r="D130" s="15"/>
      <c r="E130" s="14" t="s">
        <v>87</v>
      </c>
      <c r="F130" s="18" t="s">
        <v>60</v>
      </c>
      <c r="G130" s="18" t="s">
        <v>136</v>
      </c>
      <c r="H130" s="18" t="s">
        <v>129</v>
      </c>
      <c r="I130" s="18" t="s">
        <v>62</v>
      </c>
      <c r="J130" s="37" t="s">
        <v>350</v>
      </c>
      <c r="K130" s="37" t="s">
        <v>351</v>
      </c>
      <c r="L130" s="37"/>
      <c r="M130" s="37"/>
      <c r="N130" s="37"/>
      <c r="O130" s="37"/>
      <c r="P130" s="6"/>
      <c r="Q130" s="6"/>
      <c r="R130" s="6"/>
      <c r="S130" s="6"/>
    </row>
    <row r="131" spans="1:19" ht="148.5" customHeight="1">
      <c r="A131" s="12"/>
      <c r="B131" s="13"/>
      <c r="C131" s="21" t="s">
        <v>177</v>
      </c>
      <c r="D131" s="15"/>
      <c r="E131" s="14" t="s">
        <v>161</v>
      </c>
      <c r="F131" s="18" t="s">
        <v>60</v>
      </c>
      <c r="G131" s="18" t="s">
        <v>136</v>
      </c>
      <c r="H131" s="18" t="s">
        <v>129</v>
      </c>
      <c r="I131" s="18" t="s">
        <v>62</v>
      </c>
      <c r="J131" s="37"/>
      <c r="K131" s="37"/>
      <c r="L131" s="37" t="s">
        <v>350</v>
      </c>
      <c r="M131" s="37"/>
      <c r="N131" s="37"/>
      <c r="O131" s="37"/>
      <c r="P131" s="6"/>
      <c r="Q131" s="6"/>
      <c r="R131" s="6"/>
      <c r="S131" s="6"/>
    </row>
    <row r="132" spans="1:19" ht="15.75">
      <c r="A132" s="12"/>
      <c r="B132" s="13"/>
      <c r="C132" s="15"/>
      <c r="D132" s="15"/>
      <c r="E132" s="15"/>
      <c r="F132" s="18"/>
      <c r="G132" s="18"/>
      <c r="H132" s="18"/>
      <c r="I132" s="18"/>
      <c r="J132" s="37"/>
      <c r="K132" s="37"/>
      <c r="L132" s="37"/>
      <c r="M132" s="37"/>
      <c r="N132" s="37"/>
      <c r="O132" s="37"/>
      <c r="P132" s="6"/>
      <c r="Q132" s="6"/>
      <c r="R132" s="6"/>
      <c r="S132" s="6"/>
    </row>
    <row r="133" spans="1:19" ht="101.25" customHeight="1">
      <c r="A133" s="12">
        <v>50113000</v>
      </c>
      <c r="B133" s="13" t="s">
        <v>132</v>
      </c>
      <c r="C133" s="15"/>
      <c r="D133" s="15"/>
      <c r="E133" s="15"/>
      <c r="F133" s="18"/>
      <c r="G133" s="18"/>
      <c r="H133" s="18"/>
      <c r="I133" s="18"/>
      <c r="J133" s="47" t="str">
        <f>J134</f>
        <v>270,100</v>
      </c>
      <c r="K133" s="41">
        <v>101.5</v>
      </c>
      <c r="L133" s="47" t="str">
        <f>L134</f>
        <v>10,000</v>
      </c>
      <c r="M133" s="47">
        <f>M134</f>
        <v>0</v>
      </c>
      <c r="N133" s="47">
        <f>N134</f>
        <v>0</v>
      </c>
      <c r="O133" s="47" t="str">
        <f>O134</f>
        <v>10,000</v>
      </c>
      <c r="P133" s="6"/>
      <c r="Q133" s="6"/>
      <c r="R133" s="6"/>
      <c r="S133" s="6"/>
    </row>
    <row r="134" spans="1:19" ht="15.75">
      <c r="A134" s="12"/>
      <c r="B134" s="13"/>
      <c r="C134" s="15"/>
      <c r="D134" s="15"/>
      <c r="E134" s="15"/>
      <c r="F134" s="18" t="s">
        <v>60</v>
      </c>
      <c r="G134" s="18" t="s">
        <v>136</v>
      </c>
      <c r="H134" s="18" t="s">
        <v>125</v>
      </c>
      <c r="I134" s="18" t="s">
        <v>56</v>
      </c>
      <c r="J134" s="37" t="s">
        <v>352</v>
      </c>
      <c r="K134" s="37" t="s">
        <v>353</v>
      </c>
      <c r="L134" s="37" t="s">
        <v>304</v>
      </c>
      <c r="M134" s="37"/>
      <c r="N134" s="37"/>
      <c r="O134" s="37" t="s">
        <v>304</v>
      </c>
      <c r="P134" s="6"/>
      <c r="Q134" s="6"/>
      <c r="R134" s="6"/>
      <c r="S134" s="6"/>
    </row>
    <row r="135" spans="1:19" ht="54.75" customHeight="1">
      <c r="A135" s="12">
        <v>50114001</v>
      </c>
      <c r="B135" s="13" t="s">
        <v>44</v>
      </c>
      <c r="C135" s="15"/>
      <c r="D135" s="15"/>
      <c r="E135" s="15"/>
      <c r="F135" s="18"/>
      <c r="G135" s="18"/>
      <c r="H135" s="18"/>
      <c r="I135" s="18"/>
      <c r="J135" s="41">
        <f>J137+J139+J141+J142+J143+J144</f>
        <v>1607.6</v>
      </c>
      <c r="K135" s="41">
        <f>K136+K137+K138+K139+K140+K141+K142+K143+K144+K145</f>
        <v>1585.6</v>
      </c>
      <c r="L135" s="41">
        <f>L138+L140+L141+L142+L145</f>
        <v>1754.3999999999999</v>
      </c>
      <c r="M135" s="41">
        <f>M136+M137+M138+M139+M140+M141+M142+M143+M144+M145+M146</f>
        <v>1828.2</v>
      </c>
      <c r="N135" s="41">
        <f>N136+N137+N138+N139+N140+N141+N142+N143+N144+N145+N146</f>
        <v>1946.7</v>
      </c>
      <c r="O135" s="41">
        <f>O136+O137+O138+O139+O140+O141+O142+O143+O144+O145+O146</f>
        <v>1946.7</v>
      </c>
      <c r="P135" s="6"/>
      <c r="Q135" s="6"/>
      <c r="R135" s="6"/>
      <c r="S135" s="6"/>
    </row>
    <row r="136" spans="1:19" ht="129.75" customHeight="1">
      <c r="A136" s="12"/>
      <c r="B136" s="13"/>
      <c r="C136" s="14" t="s">
        <v>110</v>
      </c>
      <c r="D136" s="14" t="s">
        <v>111</v>
      </c>
      <c r="E136" s="15"/>
      <c r="F136" s="18"/>
      <c r="G136" s="18"/>
      <c r="H136" s="18"/>
      <c r="I136" s="18"/>
      <c r="J136" s="47"/>
      <c r="K136" s="47"/>
      <c r="L136" s="47"/>
      <c r="M136" s="47"/>
      <c r="N136" s="47"/>
      <c r="O136" s="47"/>
      <c r="P136" s="6"/>
      <c r="Q136" s="6"/>
      <c r="R136" s="6"/>
      <c r="S136" s="6"/>
    </row>
    <row r="137" spans="1:19" ht="74.25" customHeight="1">
      <c r="A137" s="12"/>
      <c r="B137" s="13"/>
      <c r="C137" s="14" t="s">
        <v>105</v>
      </c>
      <c r="D137" s="15"/>
      <c r="E137" s="15"/>
      <c r="F137" s="24" t="s">
        <v>63</v>
      </c>
      <c r="G137" s="24" t="s">
        <v>136</v>
      </c>
      <c r="H137" s="24" t="s">
        <v>124</v>
      </c>
      <c r="I137" s="24" t="s">
        <v>52</v>
      </c>
      <c r="J137" s="37" t="s">
        <v>354</v>
      </c>
      <c r="K137" s="37" t="s">
        <v>355</v>
      </c>
      <c r="L137" s="37"/>
      <c r="M137" s="37"/>
      <c r="N137" s="37"/>
      <c r="O137" s="37"/>
      <c r="P137" s="6"/>
      <c r="Q137" s="6"/>
      <c r="R137" s="6"/>
      <c r="S137" s="6"/>
    </row>
    <row r="138" spans="1:19" ht="15.75">
      <c r="A138" s="12"/>
      <c r="B138" s="13"/>
      <c r="C138" s="15"/>
      <c r="D138" s="15"/>
      <c r="E138" s="15"/>
      <c r="F138" s="24" t="s">
        <v>63</v>
      </c>
      <c r="G138" s="24" t="s">
        <v>136</v>
      </c>
      <c r="H138" s="24" t="s">
        <v>124</v>
      </c>
      <c r="I138" s="24" t="s">
        <v>52</v>
      </c>
      <c r="J138" s="37"/>
      <c r="K138" s="37"/>
      <c r="L138" s="37" t="s">
        <v>358</v>
      </c>
      <c r="M138" s="37" t="s">
        <v>359</v>
      </c>
      <c r="N138" s="37" t="s">
        <v>360</v>
      </c>
      <c r="O138" s="37" t="s">
        <v>360</v>
      </c>
      <c r="P138" s="6"/>
      <c r="Q138" s="6"/>
      <c r="R138" s="6"/>
      <c r="S138" s="6"/>
    </row>
    <row r="139" spans="1:19" ht="110.25" customHeight="1">
      <c r="A139" s="12"/>
      <c r="B139" s="13"/>
      <c r="C139" s="19" t="s">
        <v>112</v>
      </c>
      <c r="D139" s="15"/>
      <c r="E139" s="14" t="s">
        <v>87</v>
      </c>
      <c r="F139" s="18" t="s">
        <v>63</v>
      </c>
      <c r="G139" s="18" t="s">
        <v>136</v>
      </c>
      <c r="H139" s="18" t="s">
        <v>125</v>
      </c>
      <c r="I139" s="18" t="s">
        <v>54</v>
      </c>
      <c r="J139" s="37" t="s">
        <v>356</v>
      </c>
      <c r="K139" s="37" t="s">
        <v>357</v>
      </c>
      <c r="L139" s="37"/>
      <c r="M139" s="38"/>
      <c r="N139" s="37"/>
      <c r="O139" s="37"/>
      <c r="P139" s="6"/>
      <c r="Q139" s="6"/>
      <c r="R139" s="6"/>
      <c r="S139" s="6"/>
    </row>
    <row r="140" spans="1:19" ht="150" customHeight="1">
      <c r="A140" s="12"/>
      <c r="B140" s="13"/>
      <c r="C140" s="19" t="s">
        <v>195</v>
      </c>
      <c r="D140" s="15"/>
      <c r="E140" s="14" t="s">
        <v>161</v>
      </c>
      <c r="F140" s="18" t="s">
        <v>63</v>
      </c>
      <c r="G140" s="18" t="s">
        <v>136</v>
      </c>
      <c r="H140" s="18" t="s">
        <v>125</v>
      </c>
      <c r="I140" s="18" t="s">
        <v>54</v>
      </c>
      <c r="J140" s="37"/>
      <c r="K140" s="37"/>
      <c r="L140" s="37" t="s">
        <v>361</v>
      </c>
      <c r="M140" s="37" t="s">
        <v>362</v>
      </c>
      <c r="N140" s="37" t="s">
        <v>362</v>
      </c>
      <c r="O140" s="37" t="s">
        <v>362</v>
      </c>
      <c r="P140" s="6"/>
      <c r="Q140" s="6"/>
      <c r="R140" s="6"/>
      <c r="S140" s="6"/>
    </row>
    <row r="141" spans="1:19" ht="15.75">
      <c r="A141" s="12"/>
      <c r="B141" s="13"/>
      <c r="C141" s="15"/>
      <c r="D141" s="15"/>
      <c r="E141" s="15"/>
      <c r="F141" s="18" t="s">
        <v>63</v>
      </c>
      <c r="G141" s="18" t="s">
        <v>136</v>
      </c>
      <c r="H141" s="18" t="s">
        <v>126</v>
      </c>
      <c r="I141" s="18" t="s">
        <v>56</v>
      </c>
      <c r="J141" s="37" t="s">
        <v>363</v>
      </c>
      <c r="K141" s="37" t="s">
        <v>337</v>
      </c>
      <c r="L141" s="37" t="s">
        <v>364</v>
      </c>
      <c r="M141" s="37" t="s">
        <v>363</v>
      </c>
      <c r="N141" s="37" t="s">
        <v>363</v>
      </c>
      <c r="O141" s="37" t="s">
        <v>363</v>
      </c>
      <c r="P141" s="6"/>
      <c r="Q141" s="6"/>
      <c r="R141" s="6"/>
      <c r="S141" s="6"/>
    </row>
    <row r="142" spans="1:19" ht="15.75">
      <c r="A142" s="12"/>
      <c r="B142" s="13"/>
      <c r="C142" s="15"/>
      <c r="D142" s="15"/>
      <c r="E142" s="15"/>
      <c r="F142" s="18" t="s">
        <v>63</v>
      </c>
      <c r="G142" s="18" t="s">
        <v>136</v>
      </c>
      <c r="H142" s="18" t="s">
        <v>125</v>
      </c>
      <c r="I142" s="18" t="s">
        <v>56</v>
      </c>
      <c r="J142" s="37" t="s">
        <v>365</v>
      </c>
      <c r="K142" s="37" t="s">
        <v>366</v>
      </c>
      <c r="L142" s="37" t="s">
        <v>367</v>
      </c>
      <c r="M142" s="37" t="s">
        <v>368</v>
      </c>
      <c r="N142" s="37" t="s">
        <v>368</v>
      </c>
      <c r="O142" s="37" t="s">
        <v>368</v>
      </c>
      <c r="P142" s="6"/>
      <c r="Q142" s="6"/>
      <c r="R142" s="6"/>
      <c r="S142" s="6"/>
    </row>
    <row r="143" spans="1:19" ht="15.75">
      <c r="A143" s="12"/>
      <c r="B143" s="13"/>
      <c r="C143" s="15"/>
      <c r="D143" s="15"/>
      <c r="E143" s="15"/>
      <c r="F143" s="18" t="s">
        <v>63</v>
      </c>
      <c r="G143" s="18" t="s">
        <v>136</v>
      </c>
      <c r="H143" s="18" t="s">
        <v>125</v>
      </c>
      <c r="I143" s="18" t="s">
        <v>55</v>
      </c>
      <c r="J143" s="37" t="s">
        <v>265</v>
      </c>
      <c r="K143" s="37" t="s">
        <v>265</v>
      </c>
      <c r="L143" s="37"/>
      <c r="M143" s="38"/>
      <c r="N143" s="37"/>
      <c r="O143" s="37"/>
      <c r="P143" s="6"/>
      <c r="Q143" s="6"/>
      <c r="R143" s="6"/>
      <c r="S143" s="6"/>
    </row>
    <row r="144" spans="1:19" ht="273" customHeight="1">
      <c r="A144" s="12"/>
      <c r="B144" s="13"/>
      <c r="C144" s="21" t="s">
        <v>146</v>
      </c>
      <c r="D144" s="15"/>
      <c r="E144" s="14" t="s">
        <v>147</v>
      </c>
      <c r="F144" s="24" t="s">
        <v>64</v>
      </c>
      <c r="G144" s="24" t="s">
        <v>136</v>
      </c>
      <c r="H144" s="24" t="s">
        <v>124</v>
      </c>
      <c r="I144" s="24" t="s">
        <v>52</v>
      </c>
      <c r="J144" s="37" t="s">
        <v>369</v>
      </c>
      <c r="K144" s="37" t="s">
        <v>370</v>
      </c>
      <c r="L144" s="37"/>
      <c r="M144" s="38"/>
      <c r="N144" s="37"/>
      <c r="O144" s="37"/>
      <c r="P144" s="6"/>
      <c r="Q144" s="6"/>
      <c r="R144" s="6"/>
      <c r="S144" s="6"/>
    </row>
    <row r="145" spans="1:19" ht="366.75" customHeight="1">
      <c r="A145" s="12"/>
      <c r="B145" s="13"/>
      <c r="C145" s="21" t="s">
        <v>225</v>
      </c>
      <c r="D145" s="15"/>
      <c r="E145" s="14" t="s">
        <v>226</v>
      </c>
      <c r="F145" s="24" t="s">
        <v>64</v>
      </c>
      <c r="G145" s="24" t="s">
        <v>136</v>
      </c>
      <c r="H145" s="24" t="s">
        <v>124</v>
      </c>
      <c r="I145" s="24" t="s">
        <v>52</v>
      </c>
      <c r="J145" s="37"/>
      <c r="K145" s="37"/>
      <c r="L145" s="37" t="s">
        <v>371</v>
      </c>
      <c r="M145" s="38"/>
      <c r="N145" s="37"/>
      <c r="O145" s="37"/>
      <c r="P145" s="6"/>
      <c r="Q145" s="6"/>
      <c r="R145" s="6"/>
      <c r="S145" s="6"/>
    </row>
    <row r="146" spans="1:19" ht="37.5" customHeight="1">
      <c r="A146" s="12">
        <v>50118000</v>
      </c>
      <c r="B146" s="22" t="s">
        <v>45</v>
      </c>
      <c r="C146" s="15"/>
      <c r="D146" s="15"/>
      <c r="E146" s="15"/>
      <c r="F146" s="18"/>
      <c r="G146" s="18"/>
      <c r="H146" s="18"/>
      <c r="I146" s="18"/>
      <c r="J146" s="37"/>
      <c r="K146" s="37"/>
      <c r="L146" s="37"/>
      <c r="M146" s="37"/>
      <c r="N146" s="37"/>
      <c r="O146" s="37"/>
      <c r="P146" s="6"/>
      <c r="Q146" s="6"/>
      <c r="R146" s="6"/>
      <c r="S146" s="6"/>
    </row>
    <row r="147" spans="1:19" ht="0.75" customHeight="1" hidden="1">
      <c r="A147" s="12">
        <v>20119000</v>
      </c>
      <c r="B147" s="13" t="s">
        <v>133</v>
      </c>
      <c r="C147" s="15"/>
      <c r="D147" s="15"/>
      <c r="E147" s="15"/>
      <c r="F147" s="18"/>
      <c r="G147" s="18"/>
      <c r="H147" s="18"/>
      <c r="I147" s="18"/>
      <c r="J147" s="37"/>
      <c r="K147" s="37"/>
      <c r="L147" s="37"/>
      <c r="M147" s="37"/>
      <c r="N147" s="37"/>
      <c r="O147" s="37"/>
      <c r="P147" s="6"/>
      <c r="Q147" s="6"/>
      <c r="R147" s="6"/>
      <c r="S147" s="6"/>
    </row>
    <row r="148" spans="1:19" ht="15.75">
      <c r="A148" s="12"/>
      <c r="B148" s="13"/>
      <c r="C148" s="15"/>
      <c r="D148" s="15"/>
      <c r="E148" s="15"/>
      <c r="F148" s="18"/>
      <c r="G148" s="18"/>
      <c r="H148" s="18"/>
      <c r="I148" s="18"/>
      <c r="J148" s="41">
        <f aca="true" t="shared" si="2" ref="J148:O148">J149+J150+J151+J152+J153+J154+J155+J156+J157+J158</f>
        <v>2618.4</v>
      </c>
      <c r="K148" s="41">
        <f t="shared" si="2"/>
        <v>2317.7</v>
      </c>
      <c r="L148" s="41">
        <f t="shared" si="2"/>
        <v>4589.2</v>
      </c>
      <c r="M148" s="41">
        <f t="shared" si="2"/>
        <v>2049.3</v>
      </c>
      <c r="N148" s="41">
        <f t="shared" si="2"/>
        <v>2100</v>
      </c>
      <c r="O148" s="41">
        <f t="shared" si="2"/>
        <v>2100</v>
      </c>
      <c r="P148" s="6"/>
      <c r="Q148" s="6"/>
      <c r="R148" s="6"/>
      <c r="S148" s="6"/>
    </row>
    <row r="149" spans="1:19" ht="99" customHeight="1">
      <c r="A149" s="12"/>
      <c r="B149" s="13"/>
      <c r="C149" s="14" t="s">
        <v>117</v>
      </c>
      <c r="D149" s="15"/>
      <c r="E149" s="14" t="s">
        <v>87</v>
      </c>
      <c r="F149" s="24" t="s">
        <v>68</v>
      </c>
      <c r="G149" s="24" t="s">
        <v>136</v>
      </c>
      <c r="H149" s="24" t="s">
        <v>125</v>
      </c>
      <c r="I149" s="24" t="s">
        <v>56</v>
      </c>
      <c r="J149" s="37" t="s">
        <v>305</v>
      </c>
      <c r="K149" s="37" t="s">
        <v>372</v>
      </c>
      <c r="L149" s="37"/>
      <c r="M149" s="37"/>
      <c r="N149" s="37"/>
      <c r="O149" s="37"/>
      <c r="P149" s="6"/>
      <c r="Q149" s="6"/>
      <c r="R149" s="6"/>
      <c r="S149" s="6"/>
    </row>
    <row r="150" spans="1:19" ht="15.75">
      <c r="A150" s="12"/>
      <c r="B150" s="13"/>
      <c r="C150" s="15"/>
      <c r="D150" s="15"/>
      <c r="E150" s="15"/>
      <c r="F150" s="24" t="s">
        <v>68</v>
      </c>
      <c r="G150" s="24" t="s">
        <v>136</v>
      </c>
      <c r="H150" s="24" t="s">
        <v>125</v>
      </c>
      <c r="I150" s="24" t="s">
        <v>56</v>
      </c>
      <c r="J150" s="37"/>
      <c r="K150" s="37"/>
      <c r="L150" s="37"/>
      <c r="M150" s="37"/>
      <c r="N150" s="37"/>
      <c r="O150" s="37"/>
      <c r="P150" s="6"/>
      <c r="Q150" s="6"/>
      <c r="R150" s="6"/>
      <c r="S150" s="6"/>
    </row>
    <row r="151" spans="1:19" ht="84.75" customHeight="1">
      <c r="A151" s="12"/>
      <c r="B151" s="13"/>
      <c r="C151" s="19" t="s">
        <v>189</v>
      </c>
      <c r="D151" s="15"/>
      <c r="E151" s="14" t="s">
        <v>87</v>
      </c>
      <c r="F151" s="18" t="s">
        <v>67</v>
      </c>
      <c r="G151" s="18" t="s">
        <v>136</v>
      </c>
      <c r="H151" s="18" t="s">
        <v>125</v>
      </c>
      <c r="I151" s="18" t="s">
        <v>56</v>
      </c>
      <c r="J151" s="37" t="s">
        <v>377</v>
      </c>
      <c r="K151" s="37" t="s">
        <v>378</v>
      </c>
      <c r="L151" s="37"/>
      <c r="M151" s="37"/>
      <c r="N151" s="37"/>
      <c r="O151" s="37"/>
      <c r="P151" s="6"/>
      <c r="Q151" s="6"/>
      <c r="R151" s="6"/>
      <c r="S151" s="6"/>
    </row>
    <row r="152" spans="1:19" ht="134.25" customHeight="1">
      <c r="A152" s="12"/>
      <c r="B152" s="13"/>
      <c r="C152" s="19" t="s">
        <v>190</v>
      </c>
      <c r="D152" s="15"/>
      <c r="E152" s="14" t="s">
        <v>161</v>
      </c>
      <c r="F152" s="18" t="s">
        <v>67</v>
      </c>
      <c r="G152" s="18" t="s">
        <v>136</v>
      </c>
      <c r="H152" s="18" t="s">
        <v>125</v>
      </c>
      <c r="I152" s="18" t="s">
        <v>56</v>
      </c>
      <c r="J152" s="37"/>
      <c r="K152" s="37"/>
      <c r="L152" s="38"/>
      <c r="M152" s="38"/>
      <c r="N152" s="38"/>
      <c r="O152" s="38"/>
      <c r="P152" s="6"/>
      <c r="Q152" s="6"/>
      <c r="R152" s="6"/>
      <c r="S152" s="6"/>
    </row>
    <row r="153" spans="1:19" ht="92.25" customHeight="1">
      <c r="A153" s="12"/>
      <c r="B153" s="13"/>
      <c r="C153" s="14" t="s">
        <v>113</v>
      </c>
      <c r="D153" s="15"/>
      <c r="E153" s="14" t="s">
        <v>87</v>
      </c>
      <c r="F153" s="18"/>
      <c r="G153" s="18"/>
      <c r="H153" s="18"/>
      <c r="I153" s="18"/>
      <c r="J153" s="37"/>
      <c r="K153" s="37"/>
      <c r="L153" s="37"/>
      <c r="M153" s="37"/>
      <c r="N153" s="37"/>
      <c r="O153" s="37"/>
      <c r="P153" s="6"/>
      <c r="Q153" s="6"/>
      <c r="R153" s="6"/>
      <c r="S153" s="6"/>
    </row>
    <row r="154" spans="1:19" ht="15.75">
      <c r="A154" s="12"/>
      <c r="B154" s="13"/>
      <c r="C154" s="15"/>
      <c r="D154" s="15"/>
      <c r="E154" s="15"/>
      <c r="F154" s="18" t="s">
        <v>77</v>
      </c>
      <c r="G154" s="18" t="s">
        <v>136</v>
      </c>
      <c r="H154" s="18" t="s">
        <v>129</v>
      </c>
      <c r="I154" s="18" t="s">
        <v>62</v>
      </c>
      <c r="J154" s="37"/>
      <c r="K154" s="37"/>
      <c r="L154" s="37"/>
      <c r="M154" s="37"/>
      <c r="N154" s="37"/>
      <c r="O154" s="37"/>
      <c r="P154" s="6"/>
      <c r="Q154" s="6"/>
      <c r="R154" s="6"/>
      <c r="S154" s="6"/>
    </row>
    <row r="155" spans="1:19" ht="104.25" customHeight="1">
      <c r="A155" s="12"/>
      <c r="B155" s="13"/>
      <c r="C155" s="19" t="s">
        <v>90</v>
      </c>
      <c r="D155" s="15"/>
      <c r="E155" s="14" t="s">
        <v>91</v>
      </c>
      <c r="F155" s="18" t="s">
        <v>77</v>
      </c>
      <c r="G155" s="18" t="s">
        <v>136</v>
      </c>
      <c r="H155" s="18" t="s">
        <v>129</v>
      </c>
      <c r="I155" s="18" t="s">
        <v>62</v>
      </c>
      <c r="J155" s="37" t="s">
        <v>379</v>
      </c>
      <c r="K155" s="37" t="s">
        <v>379</v>
      </c>
      <c r="L155" s="37"/>
      <c r="M155" s="37"/>
      <c r="N155" s="37"/>
      <c r="O155" s="37"/>
      <c r="P155" s="6"/>
      <c r="Q155" s="6"/>
      <c r="R155" s="6"/>
      <c r="S155" s="6"/>
    </row>
    <row r="156" spans="1:19" ht="110.25" customHeight="1">
      <c r="A156" s="12"/>
      <c r="B156" s="13"/>
      <c r="C156" s="19" t="s">
        <v>191</v>
      </c>
      <c r="D156" s="15"/>
      <c r="E156" s="14" t="s">
        <v>175</v>
      </c>
      <c r="F156" s="18" t="s">
        <v>77</v>
      </c>
      <c r="G156" s="18" t="s">
        <v>136</v>
      </c>
      <c r="H156" s="18" t="s">
        <v>129</v>
      </c>
      <c r="I156" s="18" t="s">
        <v>62</v>
      </c>
      <c r="J156" s="37"/>
      <c r="K156" s="37"/>
      <c r="L156" s="37" t="s">
        <v>380</v>
      </c>
      <c r="M156" s="37"/>
      <c r="N156" s="37"/>
      <c r="O156" s="37"/>
      <c r="P156" s="6"/>
      <c r="Q156" s="6"/>
      <c r="R156" s="6"/>
      <c r="S156" s="6"/>
    </row>
    <row r="157" spans="1:19" ht="102" customHeight="1">
      <c r="A157" s="12"/>
      <c r="B157" s="13"/>
      <c r="C157" s="19" t="s">
        <v>210</v>
      </c>
      <c r="D157" s="15"/>
      <c r="E157" s="14" t="s">
        <v>209</v>
      </c>
      <c r="F157" s="18" t="s">
        <v>77</v>
      </c>
      <c r="G157" s="18" t="s">
        <v>136</v>
      </c>
      <c r="H157" s="18" t="s">
        <v>129</v>
      </c>
      <c r="I157" s="18" t="s">
        <v>62</v>
      </c>
      <c r="J157" s="37"/>
      <c r="K157" s="37"/>
      <c r="L157" s="37"/>
      <c r="M157" s="37" t="s">
        <v>381</v>
      </c>
      <c r="N157" s="37" t="s">
        <v>382</v>
      </c>
      <c r="O157" s="37" t="s">
        <v>382</v>
      </c>
      <c r="P157" s="6"/>
      <c r="Q157" s="6"/>
      <c r="R157" s="6"/>
      <c r="S157" s="6"/>
    </row>
    <row r="158" spans="1:19" ht="15.75" customHeight="1">
      <c r="A158" s="12"/>
      <c r="B158" s="13"/>
      <c r="C158" s="19"/>
      <c r="D158" s="15"/>
      <c r="E158" s="14"/>
      <c r="F158" s="18"/>
      <c r="G158" s="18"/>
      <c r="H158" s="18"/>
      <c r="I158" s="18"/>
      <c r="J158" s="37"/>
      <c r="K158" s="37"/>
      <c r="L158" s="37"/>
      <c r="M158" s="50"/>
      <c r="N158" s="37"/>
      <c r="O158" s="37"/>
      <c r="P158" s="6"/>
      <c r="Q158" s="6"/>
      <c r="R158" s="6"/>
      <c r="S158" s="6"/>
    </row>
    <row r="159" spans="1:19" ht="96" customHeight="1">
      <c r="A159" s="12">
        <v>50120000</v>
      </c>
      <c r="B159" s="13" t="s">
        <v>134</v>
      </c>
      <c r="C159" s="15"/>
      <c r="D159" s="15"/>
      <c r="E159" s="15"/>
      <c r="F159" s="18"/>
      <c r="G159" s="18"/>
      <c r="H159" s="18"/>
      <c r="I159" s="18"/>
      <c r="J159" s="41">
        <f>J162+J164+J166</f>
        <v>1877.2</v>
      </c>
      <c r="K159" s="41">
        <f>K160+K161+K162+K163+K164+K166</f>
        <v>958.9000000000001</v>
      </c>
      <c r="L159" s="41">
        <f>L162+L165</f>
        <v>1037.9</v>
      </c>
      <c r="M159" s="41">
        <f>M160+M161+M162+M164+M165+M166+M167</f>
        <v>352</v>
      </c>
      <c r="N159" s="41">
        <f>N162+N167</f>
        <v>852</v>
      </c>
      <c r="O159" s="41">
        <f>O162+O167</f>
        <v>852</v>
      </c>
      <c r="P159" s="6"/>
      <c r="Q159" s="6"/>
      <c r="R159" s="6"/>
      <c r="S159" s="6"/>
    </row>
    <row r="160" spans="1:19" ht="65.25" customHeight="1">
      <c r="A160" s="12"/>
      <c r="B160" s="13"/>
      <c r="C160" s="14" t="s">
        <v>114</v>
      </c>
      <c r="D160" s="14" t="s">
        <v>115</v>
      </c>
      <c r="E160" s="15"/>
      <c r="F160" s="18"/>
      <c r="G160" s="18"/>
      <c r="H160" s="18"/>
      <c r="I160" s="18"/>
      <c r="J160" s="47"/>
      <c r="K160" s="47"/>
      <c r="L160" s="47"/>
      <c r="M160" s="47"/>
      <c r="N160" s="47"/>
      <c r="O160" s="47"/>
      <c r="P160" s="6"/>
      <c r="Q160" s="6"/>
      <c r="R160" s="6"/>
      <c r="S160" s="6"/>
    </row>
    <row r="161" spans="1:19" ht="17.25" customHeight="1">
      <c r="A161" s="12"/>
      <c r="B161" s="13"/>
      <c r="C161" s="15"/>
      <c r="D161" s="15"/>
      <c r="E161" s="15"/>
      <c r="F161" s="18"/>
      <c r="G161" s="18"/>
      <c r="H161" s="18"/>
      <c r="I161" s="18"/>
      <c r="J161" s="37"/>
      <c r="K161" s="37"/>
      <c r="L161" s="37"/>
      <c r="M161" s="37"/>
      <c r="N161" s="37"/>
      <c r="O161" s="37"/>
      <c r="P161" s="6"/>
      <c r="Q161" s="6"/>
      <c r="R161" s="6"/>
      <c r="S161" s="6"/>
    </row>
    <row r="162" spans="1:19" ht="15.75">
      <c r="A162" s="12"/>
      <c r="B162" s="13"/>
      <c r="C162" s="15"/>
      <c r="D162" s="15"/>
      <c r="E162" s="15"/>
      <c r="F162" s="18" t="s">
        <v>68</v>
      </c>
      <c r="G162" s="18" t="s">
        <v>136</v>
      </c>
      <c r="H162" s="18" t="s">
        <v>125</v>
      </c>
      <c r="I162" s="18" t="s">
        <v>56</v>
      </c>
      <c r="J162" s="37" t="s">
        <v>383</v>
      </c>
      <c r="K162" s="37" t="s">
        <v>384</v>
      </c>
      <c r="L162" s="37" t="s">
        <v>385</v>
      </c>
      <c r="M162" s="37"/>
      <c r="N162" s="37" t="s">
        <v>286</v>
      </c>
      <c r="O162" s="37" t="s">
        <v>286</v>
      </c>
      <c r="P162" s="6"/>
      <c r="Q162" s="6"/>
      <c r="R162" s="6"/>
      <c r="S162" s="6"/>
    </row>
    <row r="163" spans="1:19" ht="1.5" customHeight="1">
      <c r="A163" s="12"/>
      <c r="B163" s="13"/>
      <c r="C163" s="15"/>
      <c r="D163" s="15"/>
      <c r="E163" s="15"/>
      <c r="F163" s="18"/>
      <c r="G163" s="18"/>
      <c r="H163" s="18"/>
      <c r="I163" s="18"/>
      <c r="J163" s="37"/>
      <c r="K163" s="37"/>
      <c r="L163" s="37"/>
      <c r="M163" s="37"/>
      <c r="N163" s="37"/>
      <c r="O163" s="37"/>
      <c r="P163" s="6"/>
      <c r="Q163" s="6"/>
      <c r="R163" s="6"/>
      <c r="S163" s="6"/>
    </row>
    <row r="164" spans="1:19" ht="130.5" customHeight="1">
      <c r="A164" s="12"/>
      <c r="B164" s="13"/>
      <c r="C164" s="21" t="s">
        <v>142</v>
      </c>
      <c r="D164" s="15"/>
      <c r="E164" s="14" t="s">
        <v>86</v>
      </c>
      <c r="F164" s="18" t="s">
        <v>68</v>
      </c>
      <c r="G164" s="18" t="s">
        <v>136</v>
      </c>
      <c r="H164" s="18" t="s">
        <v>128</v>
      </c>
      <c r="I164" s="18" t="s">
        <v>56</v>
      </c>
      <c r="J164" s="37" t="s">
        <v>386</v>
      </c>
      <c r="K164" s="37" t="s">
        <v>386</v>
      </c>
      <c r="L164" s="37"/>
      <c r="M164" s="37"/>
      <c r="N164" s="37"/>
      <c r="O164" s="37"/>
      <c r="P164" s="6"/>
      <c r="Q164" s="6"/>
      <c r="R164" s="6"/>
      <c r="S164" s="6"/>
    </row>
    <row r="165" spans="1:19" ht="132.75" customHeight="1">
      <c r="A165" s="12"/>
      <c r="B165" s="13"/>
      <c r="C165" s="21" t="s">
        <v>171</v>
      </c>
      <c r="D165" s="15"/>
      <c r="E165" s="14" t="s">
        <v>167</v>
      </c>
      <c r="F165" s="18" t="s">
        <v>68</v>
      </c>
      <c r="G165" s="18" t="s">
        <v>136</v>
      </c>
      <c r="H165" s="18" t="s">
        <v>128</v>
      </c>
      <c r="I165" s="18" t="s">
        <v>56</v>
      </c>
      <c r="J165" s="37"/>
      <c r="K165" s="37"/>
      <c r="L165" s="37" t="s">
        <v>387</v>
      </c>
      <c r="M165" s="37"/>
      <c r="N165" s="37"/>
      <c r="O165" s="37"/>
      <c r="P165" s="6"/>
      <c r="Q165" s="6"/>
      <c r="R165" s="6"/>
      <c r="S165" s="6"/>
    </row>
    <row r="166" spans="1:19" ht="294" customHeight="1">
      <c r="A166" s="12"/>
      <c r="B166" s="13"/>
      <c r="C166" s="21" t="s">
        <v>138</v>
      </c>
      <c r="D166" s="15"/>
      <c r="E166" s="14" t="s">
        <v>139</v>
      </c>
      <c r="F166" s="18" t="s">
        <v>68</v>
      </c>
      <c r="G166" s="18" t="s">
        <v>136</v>
      </c>
      <c r="H166" s="18" t="s">
        <v>125</v>
      </c>
      <c r="I166" s="18" t="s">
        <v>56</v>
      </c>
      <c r="J166" s="37" t="s">
        <v>388</v>
      </c>
      <c r="K166" s="37" t="s">
        <v>388</v>
      </c>
      <c r="L166" s="37"/>
      <c r="M166" s="37"/>
      <c r="N166" s="37"/>
      <c r="O166" s="37"/>
      <c r="P166" s="6"/>
      <c r="Q166" s="6"/>
      <c r="R166" s="6"/>
      <c r="S166" s="6"/>
    </row>
    <row r="167" spans="1:19" ht="57.75" customHeight="1">
      <c r="A167" s="12"/>
      <c r="B167" s="13"/>
      <c r="C167" s="21"/>
      <c r="D167" s="15"/>
      <c r="E167" s="14" t="s">
        <v>206</v>
      </c>
      <c r="F167" s="18" t="s">
        <v>68</v>
      </c>
      <c r="G167" s="18" t="s">
        <v>136</v>
      </c>
      <c r="H167" s="18" t="s">
        <v>128</v>
      </c>
      <c r="I167" s="18" t="s">
        <v>56</v>
      </c>
      <c r="J167" s="37"/>
      <c r="K167" s="37"/>
      <c r="L167" s="37"/>
      <c r="M167" s="37" t="s">
        <v>389</v>
      </c>
      <c r="N167" s="37" t="s">
        <v>389</v>
      </c>
      <c r="O167" s="37" t="s">
        <v>389</v>
      </c>
      <c r="P167" s="6"/>
      <c r="Q167" s="6"/>
      <c r="R167" s="6"/>
      <c r="S167" s="6"/>
    </row>
    <row r="168" spans="1:19" ht="48.75" customHeight="1">
      <c r="A168" s="12">
        <v>50121000</v>
      </c>
      <c r="B168" s="22" t="s">
        <v>5</v>
      </c>
      <c r="C168" s="15"/>
      <c r="D168" s="15"/>
      <c r="E168" s="14"/>
      <c r="F168" s="18"/>
      <c r="G168" s="18"/>
      <c r="H168" s="18"/>
      <c r="I168" s="18"/>
      <c r="J168" s="37"/>
      <c r="K168" s="37"/>
      <c r="L168" s="37"/>
      <c r="M168" s="37"/>
      <c r="N168" s="37"/>
      <c r="O168" s="37"/>
      <c r="P168" s="6"/>
      <c r="Q168" s="6"/>
      <c r="R168" s="6"/>
      <c r="S168" s="6"/>
    </row>
    <row r="169" spans="1:19" ht="17.25" customHeight="1">
      <c r="A169" s="12">
        <v>50122000</v>
      </c>
      <c r="B169" s="22" t="s">
        <v>6</v>
      </c>
      <c r="C169" s="15"/>
      <c r="D169" s="15"/>
      <c r="E169" s="15"/>
      <c r="F169" s="18"/>
      <c r="G169" s="18"/>
      <c r="H169" s="18"/>
      <c r="I169" s="18"/>
      <c r="J169" s="37"/>
      <c r="K169" s="37"/>
      <c r="L169" s="37"/>
      <c r="M169" s="37"/>
      <c r="N169" s="37"/>
      <c r="O169" s="37"/>
      <c r="P169" s="6"/>
      <c r="Q169" s="6"/>
      <c r="R169" s="6"/>
      <c r="S169" s="6"/>
    </row>
    <row r="170" spans="1:19" ht="46.5" customHeight="1">
      <c r="A170" s="12">
        <v>50123000</v>
      </c>
      <c r="B170" s="22" t="s">
        <v>7</v>
      </c>
      <c r="C170" s="15"/>
      <c r="D170" s="15"/>
      <c r="E170" s="15"/>
      <c r="F170" s="18"/>
      <c r="G170" s="18"/>
      <c r="H170" s="18"/>
      <c r="I170" s="18"/>
      <c r="J170" s="37"/>
      <c r="K170" s="37"/>
      <c r="L170" s="37"/>
      <c r="M170" s="37"/>
      <c r="N170" s="37"/>
      <c r="O170" s="37"/>
      <c r="P170" s="6"/>
      <c r="Q170" s="6"/>
      <c r="R170" s="6"/>
      <c r="S170" s="6"/>
    </row>
    <row r="171" spans="1:19" ht="48" customHeight="1">
      <c r="A171" s="12">
        <v>50126000</v>
      </c>
      <c r="B171" s="22" t="s">
        <v>8</v>
      </c>
      <c r="C171" s="15"/>
      <c r="D171" s="15"/>
      <c r="E171" s="15"/>
      <c r="F171" s="18"/>
      <c r="G171" s="18"/>
      <c r="H171" s="18"/>
      <c r="I171" s="18"/>
      <c r="J171" s="37"/>
      <c r="K171" s="37"/>
      <c r="L171" s="37"/>
      <c r="M171" s="37"/>
      <c r="N171" s="37"/>
      <c r="O171" s="37"/>
      <c r="P171" s="6"/>
      <c r="Q171" s="6"/>
      <c r="R171" s="6"/>
      <c r="S171" s="6"/>
    </row>
    <row r="172" spans="1:19" ht="47.25" customHeight="1">
      <c r="A172" s="12">
        <v>50128000</v>
      </c>
      <c r="B172" s="13" t="s">
        <v>46</v>
      </c>
      <c r="C172" s="15"/>
      <c r="D172" s="15"/>
      <c r="E172" s="15"/>
      <c r="F172" s="18"/>
      <c r="G172" s="18"/>
      <c r="H172" s="18"/>
      <c r="I172" s="18"/>
      <c r="J172" s="41">
        <f>J173+J174</f>
        <v>10</v>
      </c>
      <c r="K172" s="41">
        <f>K173+K174</f>
        <v>0</v>
      </c>
      <c r="L172" s="41">
        <f>L173+L174</f>
        <v>20</v>
      </c>
      <c r="M172" s="41" t="str">
        <f>M175</f>
        <v>20,000</v>
      </c>
      <c r="N172" s="41">
        <v>20</v>
      </c>
      <c r="O172" s="41">
        <v>20</v>
      </c>
      <c r="P172" s="6"/>
      <c r="Q172" s="6"/>
      <c r="R172" s="6"/>
      <c r="S172" s="6"/>
    </row>
    <row r="173" spans="1:19" ht="93.75" customHeight="1">
      <c r="A173" s="12"/>
      <c r="B173" s="13"/>
      <c r="C173" s="14" t="s">
        <v>116</v>
      </c>
      <c r="D173" s="15"/>
      <c r="E173" s="14" t="s">
        <v>87</v>
      </c>
      <c r="F173" s="18" t="s">
        <v>68</v>
      </c>
      <c r="G173" s="18" t="s">
        <v>136</v>
      </c>
      <c r="H173" s="18" t="s">
        <v>125</v>
      </c>
      <c r="I173" s="18" t="s">
        <v>56</v>
      </c>
      <c r="J173" s="37" t="s">
        <v>304</v>
      </c>
      <c r="K173" s="37">
        <v>0</v>
      </c>
      <c r="L173" s="37"/>
      <c r="M173" s="37"/>
      <c r="N173" s="37"/>
      <c r="O173" s="37"/>
      <c r="P173" s="6"/>
      <c r="Q173" s="6"/>
      <c r="R173" s="6"/>
      <c r="S173" s="6"/>
    </row>
    <row r="174" spans="1:19" ht="162" customHeight="1">
      <c r="A174" s="12"/>
      <c r="B174" s="13"/>
      <c r="C174" s="19" t="s">
        <v>172</v>
      </c>
      <c r="D174" s="15"/>
      <c r="E174" s="14" t="s">
        <v>167</v>
      </c>
      <c r="F174" s="18" t="s">
        <v>68</v>
      </c>
      <c r="G174" s="18" t="s">
        <v>136</v>
      </c>
      <c r="H174" s="18" t="s">
        <v>125</v>
      </c>
      <c r="I174" s="18" t="s">
        <v>56</v>
      </c>
      <c r="J174" s="37"/>
      <c r="K174" s="37"/>
      <c r="L174" s="37" t="s">
        <v>305</v>
      </c>
      <c r="M174" s="37"/>
      <c r="N174" s="37"/>
      <c r="O174" s="37"/>
      <c r="P174" s="6"/>
      <c r="Q174" s="6"/>
      <c r="R174" s="6"/>
      <c r="S174" s="6"/>
    </row>
    <row r="175" spans="1:19" ht="147" customHeight="1">
      <c r="A175" s="12"/>
      <c r="B175" s="13"/>
      <c r="C175" s="21" t="s">
        <v>207</v>
      </c>
      <c r="D175" s="15"/>
      <c r="E175" s="14" t="s">
        <v>206</v>
      </c>
      <c r="F175" s="18" t="s">
        <v>68</v>
      </c>
      <c r="G175" s="18" t="s">
        <v>136</v>
      </c>
      <c r="H175" s="18" t="s">
        <v>125</v>
      </c>
      <c r="I175" s="18" t="s">
        <v>56</v>
      </c>
      <c r="J175" s="37"/>
      <c r="K175" s="37"/>
      <c r="L175" s="37"/>
      <c r="M175" s="37" t="s">
        <v>305</v>
      </c>
      <c r="N175" s="37" t="s">
        <v>305</v>
      </c>
      <c r="O175" s="37" t="s">
        <v>305</v>
      </c>
      <c r="P175" s="6"/>
      <c r="Q175" s="6"/>
      <c r="R175" s="6"/>
      <c r="S175" s="6"/>
    </row>
    <row r="176" spans="1:19" ht="33" customHeight="1">
      <c r="A176" s="12">
        <v>50130000</v>
      </c>
      <c r="B176" s="13" t="s">
        <v>47</v>
      </c>
      <c r="C176" s="15"/>
      <c r="D176" s="15"/>
      <c r="E176" s="15"/>
      <c r="F176" s="18"/>
      <c r="G176" s="18"/>
      <c r="H176" s="18"/>
      <c r="I176" s="18"/>
      <c r="J176" s="41">
        <f>J178+J180</f>
        <v>75</v>
      </c>
      <c r="K176" s="41">
        <f>K178+K180</f>
        <v>74.8</v>
      </c>
      <c r="L176" s="41">
        <v>95</v>
      </c>
      <c r="M176" s="41" t="str">
        <f>M182</f>
        <v>212,000</v>
      </c>
      <c r="N176" s="41">
        <v>212</v>
      </c>
      <c r="O176" s="41">
        <v>212</v>
      </c>
      <c r="P176" s="6"/>
      <c r="Q176" s="6"/>
      <c r="R176" s="6"/>
      <c r="S176" s="6"/>
    </row>
    <row r="177" spans="1:19" ht="87.75" customHeight="1">
      <c r="A177" s="12"/>
      <c r="B177" s="13"/>
      <c r="C177" s="14" t="s">
        <v>118</v>
      </c>
      <c r="D177" s="14" t="s">
        <v>119</v>
      </c>
      <c r="E177" s="15"/>
      <c r="F177" s="18"/>
      <c r="G177" s="18"/>
      <c r="H177" s="18"/>
      <c r="I177" s="18"/>
      <c r="J177" s="47"/>
      <c r="K177" s="47"/>
      <c r="L177" s="47"/>
      <c r="M177" s="47"/>
      <c r="N177" s="47"/>
      <c r="O177" s="47"/>
      <c r="P177" s="6"/>
      <c r="Q177" s="6"/>
      <c r="R177" s="6"/>
      <c r="S177" s="6"/>
    </row>
    <row r="178" spans="1:19" ht="108" customHeight="1">
      <c r="A178" s="12"/>
      <c r="B178" s="13"/>
      <c r="C178" s="14" t="s">
        <v>192</v>
      </c>
      <c r="D178" s="15"/>
      <c r="E178" s="14" t="s">
        <v>85</v>
      </c>
      <c r="F178" s="18" t="s">
        <v>69</v>
      </c>
      <c r="G178" s="18" t="s">
        <v>136</v>
      </c>
      <c r="H178" s="18" t="s">
        <v>125</v>
      </c>
      <c r="I178" s="18" t="s">
        <v>55</v>
      </c>
      <c r="J178" s="37" t="s">
        <v>304</v>
      </c>
      <c r="K178" s="37" t="s">
        <v>304</v>
      </c>
      <c r="L178" s="37"/>
      <c r="M178" s="37"/>
      <c r="N178" s="37"/>
      <c r="O178" s="37"/>
      <c r="P178" s="6"/>
      <c r="Q178" s="6"/>
      <c r="R178" s="6"/>
      <c r="S178" s="6"/>
    </row>
    <row r="179" spans="1:19" ht="15.75">
      <c r="A179" s="12"/>
      <c r="B179" s="13"/>
      <c r="C179" s="15"/>
      <c r="D179" s="15"/>
      <c r="E179" s="15"/>
      <c r="F179" s="18" t="s">
        <v>69</v>
      </c>
      <c r="G179" s="18" t="s">
        <v>136</v>
      </c>
      <c r="H179" s="18" t="s">
        <v>125</v>
      </c>
      <c r="I179" s="18" t="s">
        <v>56</v>
      </c>
      <c r="J179" s="37"/>
      <c r="K179" s="37"/>
      <c r="L179" s="37"/>
      <c r="M179" s="37"/>
      <c r="N179" s="37"/>
      <c r="O179" s="37"/>
      <c r="P179" s="6"/>
      <c r="Q179" s="6"/>
      <c r="R179" s="6"/>
      <c r="S179" s="6"/>
    </row>
    <row r="180" spans="1:19" ht="178.5" customHeight="1">
      <c r="A180" s="12"/>
      <c r="B180" s="13"/>
      <c r="C180" s="14" t="s">
        <v>120</v>
      </c>
      <c r="D180" s="15"/>
      <c r="E180" s="14" t="s">
        <v>87</v>
      </c>
      <c r="F180" s="18" t="s">
        <v>69</v>
      </c>
      <c r="G180" s="18" t="s">
        <v>136</v>
      </c>
      <c r="H180" s="18" t="s">
        <v>125</v>
      </c>
      <c r="I180" s="18" t="s">
        <v>56</v>
      </c>
      <c r="J180" s="37" t="s">
        <v>390</v>
      </c>
      <c r="K180" s="37" t="s">
        <v>391</v>
      </c>
      <c r="L180" s="37"/>
      <c r="M180" s="37"/>
      <c r="N180" s="37"/>
      <c r="O180" s="37"/>
      <c r="P180" s="6"/>
      <c r="Q180" s="6"/>
      <c r="R180" s="6"/>
      <c r="S180" s="6"/>
    </row>
    <row r="181" spans="1:19" ht="204.75" customHeight="1">
      <c r="A181" s="12"/>
      <c r="B181" s="13"/>
      <c r="C181" s="14" t="s">
        <v>176</v>
      </c>
      <c r="D181" s="15"/>
      <c r="E181" s="14" t="s">
        <v>161</v>
      </c>
      <c r="F181" s="18" t="s">
        <v>69</v>
      </c>
      <c r="G181" s="18" t="s">
        <v>136</v>
      </c>
      <c r="H181" s="18" t="s">
        <v>125</v>
      </c>
      <c r="I181" s="18" t="s">
        <v>56</v>
      </c>
      <c r="J181" s="37"/>
      <c r="K181" s="37"/>
      <c r="L181" s="37" t="s">
        <v>392</v>
      </c>
      <c r="M181" s="37"/>
      <c r="N181" s="37"/>
      <c r="O181" s="37"/>
      <c r="P181" s="6"/>
      <c r="Q181" s="6"/>
      <c r="R181" s="6"/>
      <c r="S181" s="6"/>
    </row>
    <row r="182" spans="1:19" ht="162.75" customHeight="1">
      <c r="A182" s="12">
        <v>50133000</v>
      </c>
      <c r="B182" s="22" t="s">
        <v>33</v>
      </c>
      <c r="C182" s="21" t="s">
        <v>204</v>
      </c>
      <c r="D182" s="15"/>
      <c r="E182" s="14" t="s">
        <v>205</v>
      </c>
      <c r="F182" s="18"/>
      <c r="G182" s="18"/>
      <c r="H182" s="18"/>
      <c r="I182" s="18"/>
      <c r="J182" s="37"/>
      <c r="K182" s="37"/>
      <c r="L182" s="37"/>
      <c r="M182" s="37" t="s">
        <v>393</v>
      </c>
      <c r="N182" s="37" t="s">
        <v>393</v>
      </c>
      <c r="O182" s="37" t="s">
        <v>393</v>
      </c>
      <c r="P182" s="6"/>
      <c r="Q182" s="6"/>
      <c r="R182" s="6"/>
      <c r="S182" s="6"/>
    </row>
    <row r="183" spans="1:19" ht="97.5" customHeight="1">
      <c r="A183" s="12">
        <v>50134000</v>
      </c>
      <c r="B183" s="22" t="s">
        <v>135</v>
      </c>
      <c r="C183" s="15"/>
      <c r="D183" s="15"/>
      <c r="E183" s="14" t="s">
        <v>161</v>
      </c>
      <c r="F183" s="18" t="s">
        <v>160</v>
      </c>
      <c r="G183" s="18" t="s">
        <v>136</v>
      </c>
      <c r="H183" s="18" t="s">
        <v>125</v>
      </c>
      <c r="I183" s="18" t="s">
        <v>56</v>
      </c>
      <c r="J183" s="37"/>
      <c r="K183" s="37"/>
      <c r="L183" s="41">
        <v>500</v>
      </c>
      <c r="M183" s="37"/>
      <c r="N183" s="47">
        <v>0</v>
      </c>
      <c r="O183" s="37"/>
      <c r="P183" s="6"/>
      <c r="Q183" s="6"/>
      <c r="R183" s="6"/>
      <c r="S183" s="6"/>
    </row>
    <row r="184" spans="1:19" ht="22.5" customHeight="1">
      <c r="A184" s="12">
        <v>50139000</v>
      </c>
      <c r="B184" s="13" t="s">
        <v>34</v>
      </c>
      <c r="C184" s="15"/>
      <c r="D184" s="15"/>
      <c r="E184" s="15"/>
      <c r="F184" s="18"/>
      <c r="G184" s="18"/>
      <c r="H184" s="18"/>
      <c r="I184" s="18"/>
      <c r="J184" s="47">
        <f>J185+J186</f>
        <v>65.5</v>
      </c>
      <c r="K184" s="47" t="str">
        <f>K185</f>
        <v>64,500</v>
      </c>
      <c r="L184" s="47"/>
      <c r="M184" s="37"/>
      <c r="N184" s="37"/>
      <c r="O184" s="37"/>
      <c r="P184" s="6"/>
      <c r="Q184" s="6"/>
      <c r="R184" s="6"/>
      <c r="S184" s="6"/>
    </row>
    <row r="185" spans="1:19" ht="147" customHeight="1">
      <c r="A185" s="12"/>
      <c r="B185" s="13"/>
      <c r="C185" s="14" t="s">
        <v>89</v>
      </c>
      <c r="D185" s="15"/>
      <c r="E185" s="19" t="s">
        <v>85</v>
      </c>
      <c r="F185" s="24" t="s">
        <v>72</v>
      </c>
      <c r="G185" s="24" t="s">
        <v>136</v>
      </c>
      <c r="H185" s="24" t="s">
        <v>125</v>
      </c>
      <c r="I185" s="24" t="s">
        <v>56</v>
      </c>
      <c r="J185" s="37" t="s">
        <v>394</v>
      </c>
      <c r="K185" s="37" t="s">
        <v>395</v>
      </c>
      <c r="L185" s="37"/>
      <c r="M185" s="37"/>
      <c r="N185" s="37"/>
      <c r="O185" s="37"/>
      <c r="P185" s="6"/>
      <c r="Q185" s="6"/>
      <c r="R185" s="6"/>
      <c r="S185" s="6"/>
    </row>
    <row r="186" spans="1:19" ht="14.25" customHeight="1">
      <c r="A186" s="12"/>
      <c r="B186" s="13"/>
      <c r="C186" s="25"/>
      <c r="D186" s="15"/>
      <c r="E186" s="19"/>
      <c r="F186" s="24"/>
      <c r="G186" s="24"/>
      <c r="H186" s="24"/>
      <c r="I186" s="24"/>
      <c r="J186" s="37"/>
      <c r="K186" s="37"/>
      <c r="L186" s="37"/>
      <c r="M186" s="37"/>
      <c r="N186" s="37"/>
      <c r="O186" s="37"/>
      <c r="P186" s="6"/>
      <c r="Q186" s="6"/>
      <c r="R186" s="6"/>
      <c r="S186" s="6"/>
    </row>
    <row r="187" spans="1:19" ht="24" customHeight="1">
      <c r="A187" s="12">
        <v>50143000</v>
      </c>
      <c r="B187" s="13" t="s">
        <v>35</v>
      </c>
      <c r="C187" s="15"/>
      <c r="D187" s="15"/>
      <c r="E187" s="15"/>
      <c r="F187" s="18"/>
      <c r="G187" s="18"/>
      <c r="H187" s="18"/>
      <c r="I187" s="18"/>
      <c r="J187" s="41" t="str">
        <f>J188</f>
        <v>10,000</v>
      </c>
      <c r="K187" s="41">
        <f>K188</f>
        <v>0</v>
      </c>
      <c r="L187" s="41" t="str">
        <f>L188</f>
        <v>10,000</v>
      </c>
      <c r="M187" s="41" t="str">
        <f>M188</f>
        <v>10,000</v>
      </c>
      <c r="N187" s="41">
        <f>N188+N189+N190</f>
        <v>10</v>
      </c>
      <c r="O187" s="41">
        <f>O188+O189+O190</f>
        <v>10</v>
      </c>
      <c r="P187" s="6"/>
      <c r="Q187" s="6"/>
      <c r="R187" s="6"/>
      <c r="S187" s="6"/>
    </row>
    <row r="188" spans="1:19" ht="15.75">
      <c r="A188" s="12"/>
      <c r="B188" s="13"/>
      <c r="C188" s="15"/>
      <c r="D188" s="15"/>
      <c r="E188" s="15"/>
      <c r="F188" s="18" t="s">
        <v>70</v>
      </c>
      <c r="G188" s="18" t="s">
        <v>136</v>
      </c>
      <c r="H188" s="18" t="s">
        <v>126</v>
      </c>
      <c r="I188" s="18" t="s">
        <v>56</v>
      </c>
      <c r="J188" s="37" t="s">
        <v>304</v>
      </c>
      <c r="K188" s="37">
        <v>0</v>
      </c>
      <c r="L188" s="37" t="s">
        <v>304</v>
      </c>
      <c r="M188" s="37" t="s">
        <v>304</v>
      </c>
      <c r="N188" s="37" t="s">
        <v>304</v>
      </c>
      <c r="O188" s="37" t="s">
        <v>304</v>
      </c>
      <c r="P188" s="6"/>
      <c r="Q188" s="6"/>
      <c r="R188" s="6"/>
      <c r="S188" s="6"/>
    </row>
    <row r="189" spans="1:19" ht="15.75" customHeight="1">
      <c r="A189" s="12">
        <v>50144000</v>
      </c>
      <c r="B189" s="22" t="s">
        <v>36</v>
      </c>
      <c r="C189" s="15"/>
      <c r="D189" s="15"/>
      <c r="E189" s="15"/>
      <c r="F189" s="18"/>
      <c r="G189" s="18"/>
      <c r="H189" s="18"/>
      <c r="I189" s="18"/>
      <c r="J189" s="37"/>
      <c r="K189" s="37"/>
      <c r="L189" s="37"/>
      <c r="M189" s="37"/>
      <c r="N189" s="37"/>
      <c r="O189" s="37"/>
      <c r="P189" s="6"/>
      <c r="Q189" s="6"/>
      <c r="R189" s="6"/>
      <c r="S189" s="6"/>
    </row>
    <row r="190" spans="1:19" ht="15.75" customHeight="1">
      <c r="A190" s="12">
        <v>50146000</v>
      </c>
      <c r="B190" s="22" t="s">
        <v>31</v>
      </c>
      <c r="C190" s="15"/>
      <c r="D190" s="15"/>
      <c r="E190" s="15"/>
      <c r="F190" s="18"/>
      <c r="G190" s="18"/>
      <c r="H190" s="18"/>
      <c r="I190" s="18"/>
      <c r="J190" s="37"/>
      <c r="K190" s="37"/>
      <c r="L190" s="37"/>
      <c r="M190" s="37"/>
      <c r="N190" s="37"/>
      <c r="O190" s="37"/>
      <c r="P190" s="6"/>
      <c r="Q190" s="6"/>
      <c r="R190" s="6"/>
      <c r="S190" s="6"/>
    </row>
    <row r="191" spans="1:19" ht="43.5" customHeight="1">
      <c r="A191" s="10">
        <v>50200000</v>
      </c>
      <c r="B191" s="9" t="s">
        <v>37</v>
      </c>
      <c r="C191" s="53"/>
      <c r="D191" s="53"/>
      <c r="E191" s="53"/>
      <c r="F191" s="53"/>
      <c r="G191" s="53"/>
      <c r="H191" s="53"/>
      <c r="I191" s="26"/>
      <c r="J191" s="41">
        <f aca="true" t="shared" si="3" ref="J191:O191">J193</f>
        <v>245.7</v>
      </c>
      <c r="K191" s="41">
        <f t="shared" si="3"/>
        <v>245.5</v>
      </c>
      <c r="L191" s="41">
        <f>L193</f>
        <v>970</v>
      </c>
      <c r="M191" s="41">
        <f>M193</f>
        <v>470</v>
      </c>
      <c r="N191" s="41" t="str">
        <f t="shared" si="3"/>
        <v>250,000</v>
      </c>
      <c r="O191" s="41" t="str">
        <f t="shared" si="3"/>
        <v>250,000</v>
      </c>
      <c r="P191" s="6"/>
      <c r="Q191" s="6"/>
      <c r="R191" s="6"/>
      <c r="S191" s="6"/>
    </row>
    <row r="192" spans="1:19" ht="47.25" customHeight="1">
      <c r="A192" s="12">
        <v>50208000</v>
      </c>
      <c r="B192" s="13" t="s">
        <v>40</v>
      </c>
      <c r="C192" s="15"/>
      <c r="D192" s="15"/>
      <c r="E192" s="15"/>
      <c r="F192" s="15"/>
      <c r="G192" s="15"/>
      <c r="H192" s="15"/>
      <c r="I192" s="15"/>
      <c r="J192" s="51"/>
      <c r="K192" s="51"/>
      <c r="L192" s="51"/>
      <c r="M192" s="51"/>
      <c r="N192" s="51"/>
      <c r="O192" s="51"/>
      <c r="P192" s="6"/>
      <c r="Q192" s="6"/>
      <c r="R192" s="6"/>
      <c r="S192" s="6"/>
    </row>
    <row r="193" spans="1:19" ht="47.25" customHeight="1">
      <c r="A193" s="12">
        <v>50209000</v>
      </c>
      <c r="B193" s="13" t="s">
        <v>38</v>
      </c>
      <c r="C193" s="15"/>
      <c r="D193" s="15"/>
      <c r="E193" s="15"/>
      <c r="F193" s="15"/>
      <c r="G193" s="15"/>
      <c r="H193" s="15"/>
      <c r="I193" s="15"/>
      <c r="J193" s="44">
        <f>J194+J195</f>
        <v>245.7</v>
      </c>
      <c r="K193" s="44">
        <f>K194+K195</f>
        <v>245.5</v>
      </c>
      <c r="L193" s="44">
        <f>L196+L197+L198</f>
        <v>970</v>
      </c>
      <c r="M193" s="44">
        <f>M199+M200+M201</f>
        <v>470</v>
      </c>
      <c r="N193" s="44" t="s">
        <v>264</v>
      </c>
      <c r="O193" s="44" t="s">
        <v>264</v>
      </c>
      <c r="P193" s="6"/>
      <c r="Q193" s="6"/>
      <c r="R193" s="6"/>
      <c r="S193" s="6"/>
    </row>
    <row r="194" spans="1:19" ht="96" customHeight="1">
      <c r="A194" s="12"/>
      <c r="B194" s="13"/>
      <c r="C194" s="21" t="s">
        <v>149</v>
      </c>
      <c r="D194" s="15"/>
      <c r="E194" s="33" t="s">
        <v>86</v>
      </c>
      <c r="F194" s="24" t="s">
        <v>148</v>
      </c>
      <c r="G194" s="24" t="s">
        <v>136</v>
      </c>
      <c r="H194" s="24" t="s">
        <v>127</v>
      </c>
      <c r="I194" s="24" t="s">
        <v>73</v>
      </c>
      <c r="J194" s="37" t="s">
        <v>396</v>
      </c>
      <c r="K194" s="37" t="s">
        <v>397</v>
      </c>
      <c r="L194" s="37"/>
      <c r="M194" s="37"/>
      <c r="N194" s="37"/>
      <c r="O194" s="37"/>
      <c r="P194" s="6"/>
      <c r="Q194" s="6"/>
      <c r="R194" s="6"/>
      <c r="S194" s="6"/>
    </row>
    <row r="195" spans="1:19" ht="181.5" customHeight="1">
      <c r="A195" s="12"/>
      <c r="B195" s="13"/>
      <c r="C195" s="32" t="s">
        <v>150</v>
      </c>
      <c r="D195" s="15"/>
      <c r="E195" s="33" t="s">
        <v>151</v>
      </c>
      <c r="F195" s="18" t="s">
        <v>74</v>
      </c>
      <c r="G195" s="18" t="s">
        <v>136</v>
      </c>
      <c r="H195" s="18" t="s">
        <v>127</v>
      </c>
      <c r="I195" s="18" t="s">
        <v>75</v>
      </c>
      <c r="J195" s="37" t="s">
        <v>254</v>
      </c>
      <c r="K195" s="37" t="s">
        <v>254</v>
      </c>
      <c r="L195" s="37"/>
      <c r="M195" s="37"/>
      <c r="N195" s="37"/>
      <c r="O195" s="37"/>
      <c r="P195" s="6"/>
      <c r="Q195" s="6"/>
      <c r="R195" s="6"/>
      <c r="S195" s="6"/>
    </row>
    <row r="196" spans="1:19" ht="153.75" customHeight="1">
      <c r="A196" s="12"/>
      <c r="B196" s="13"/>
      <c r="C196" s="21" t="s">
        <v>179</v>
      </c>
      <c r="D196" s="15"/>
      <c r="E196" s="33" t="s">
        <v>167</v>
      </c>
      <c r="F196" s="24" t="s">
        <v>148</v>
      </c>
      <c r="G196" s="24" t="s">
        <v>136</v>
      </c>
      <c r="H196" s="24" t="s">
        <v>127</v>
      </c>
      <c r="I196" s="24" t="s">
        <v>73</v>
      </c>
      <c r="J196" s="37"/>
      <c r="K196" s="37"/>
      <c r="L196" s="37" t="s">
        <v>398</v>
      </c>
      <c r="M196" s="37"/>
      <c r="N196" s="37"/>
      <c r="O196" s="37"/>
      <c r="P196" s="6"/>
      <c r="Q196" s="6"/>
      <c r="R196" s="6"/>
      <c r="S196" s="6"/>
    </row>
    <row r="197" spans="1:19" ht="171.75" customHeight="1">
      <c r="A197" s="12"/>
      <c r="B197" s="13"/>
      <c r="C197" s="32" t="s">
        <v>197</v>
      </c>
      <c r="D197" s="15"/>
      <c r="E197" s="34" t="s">
        <v>198</v>
      </c>
      <c r="F197" s="18" t="s">
        <v>74</v>
      </c>
      <c r="G197" s="18" t="s">
        <v>136</v>
      </c>
      <c r="H197" s="18" t="s">
        <v>127</v>
      </c>
      <c r="I197" s="18" t="s">
        <v>75</v>
      </c>
      <c r="J197" s="37"/>
      <c r="K197" s="37"/>
      <c r="L197" s="37" t="s">
        <v>270</v>
      </c>
      <c r="M197" s="37"/>
      <c r="N197" s="37" t="s">
        <v>264</v>
      </c>
      <c r="O197" s="37" t="s">
        <v>264</v>
      </c>
      <c r="P197" s="6"/>
      <c r="Q197" s="6"/>
      <c r="R197" s="6"/>
      <c r="S197" s="6"/>
    </row>
    <row r="198" spans="1:19" ht="197.25" customHeight="1">
      <c r="A198" s="12"/>
      <c r="B198" s="13"/>
      <c r="C198" s="21" t="s">
        <v>199</v>
      </c>
      <c r="D198" s="15"/>
      <c r="E198" s="15"/>
      <c r="F198" s="18" t="s">
        <v>74</v>
      </c>
      <c r="G198" s="18" t="s">
        <v>136</v>
      </c>
      <c r="H198" s="18" t="s">
        <v>125</v>
      </c>
      <c r="I198" s="18" t="s">
        <v>56</v>
      </c>
      <c r="J198" s="37"/>
      <c r="K198" s="37"/>
      <c r="L198" s="37" t="s">
        <v>399</v>
      </c>
      <c r="M198" s="37"/>
      <c r="N198" s="37"/>
      <c r="O198" s="37"/>
      <c r="P198" s="6"/>
      <c r="Q198" s="6"/>
      <c r="R198" s="6"/>
      <c r="S198" s="6"/>
    </row>
    <row r="199" spans="1:19" ht="129" customHeight="1">
      <c r="A199" s="12"/>
      <c r="B199" s="13"/>
      <c r="C199" s="32" t="s">
        <v>200</v>
      </c>
      <c r="D199" s="15"/>
      <c r="E199" s="14" t="s">
        <v>201</v>
      </c>
      <c r="F199" s="18" t="s">
        <v>148</v>
      </c>
      <c r="G199" s="18" t="s">
        <v>136</v>
      </c>
      <c r="H199" s="18" t="s">
        <v>127</v>
      </c>
      <c r="I199" s="18" t="s">
        <v>73</v>
      </c>
      <c r="J199" s="37"/>
      <c r="K199" s="37"/>
      <c r="L199" s="50"/>
      <c r="M199" s="37" t="s">
        <v>398</v>
      </c>
      <c r="N199" s="37"/>
      <c r="O199" s="37"/>
      <c r="P199" s="6"/>
      <c r="Q199" s="6"/>
      <c r="R199" s="6"/>
      <c r="S199" s="6"/>
    </row>
    <row r="200" spans="1:19" ht="123.75" customHeight="1">
      <c r="A200" s="12"/>
      <c r="B200" s="13"/>
      <c r="C200" s="21" t="s">
        <v>202</v>
      </c>
      <c r="D200" s="15"/>
      <c r="E200" s="14" t="s">
        <v>201</v>
      </c>
      <c r="F200" s="18" t="s">
        <v>74</v>
      </c>
      <c r="G200" s="18" t="s">
        <v>136</v>
      </c>
      <c r="H200" s="18" t="s">
        <v>125</v>
      </c>
      <c r="I200" s="18" t="s">
        <v>56</v>
      </c>
      <c r="J200" s="37"/>
      <c r="K200" s="37"/>
      <c r="L200" s="50"/>
      <c r="M200" s="37" t="s">
        <v>400</v>
      </c>
      <c r="N200" s="37"/>
      <c r="O200" s="37"/>
      <c r="P200" s="6"/>
      <c r="Q200" s="6"/>
      <c r="R200" s="6"/>
      <c r="S200" s="6"/>
    </row>
    <row r="201" spans="1:19" ht="168" customHeight="1">
      <c r="A201" s="12"/>
      <c r="B201" s="13"/>
      <c r="C201" s="21" t="s">
        <v>203</v>
      </c>
      <c r="D201" s="15"/>
      <c r="E201" s="14" t="s">
        <v>201</v>
      </c>
      <c r="F201" s="18" t="s">
        <v>74</v>
      </c>
      <c r="G201" s="18" t="s">
        <v>136</v>
      </c>
      <c r="H201" s="18" t="s">
        <v>125</v>
      </c>
      <c r="I201" s="18" t="s">
        <v>56</v>
      </c>
      <c r="J201" s="37"/>
      <c r="K201" s="37"/>
      <c r="L201" s="50"/>
      <c r="M201" s="37" t="s">
        <v>401</v>
      </c>
      <c r="N201" s="37"/>
      <c r="O201" s="37"/>
      <c r="P201" s="6"/>
      <c r="Q201" s="6"/>
      <c r="R201" s="6"/>
      <c r="S201" s="6"/>
    </row>
    <row r="202" spans="1:19" ht="54.75" customHeight="1">
      <c r="A202" s="10">
        <v>50300000</v>
      </c>
      <c r="B202" s="9" t="s">
        <v>41</v>
      </c>
      <c r="C202" s="53"/>
      <c r="D202" s="53"/>
      <c r="E202" s="53"/>
      <c r="F202" s="53"/>
      <c r="G202" s="53"/>
      <c r="H202" s="53"/>
      <c r="I202" s="26"/>
      <c r="J202" s="41">
        <f>J205+J206+J207</f>
        <v>755.9</v>
      </c>
      <c r="K202" s="41">
        <f>K205+K206+K207</f>
        <v>755.9</v>
      </c>
      <c r="L202" s="41" t="str">
        <f>L203</f>
        <v>586,000</v>
      </c>
      <c r="M202" s="41">
        <f>M203+M211</f>
        <v>553</v>
      </c>
      <c r="N202" s="41">
        <f>N203+N211</f>
        <v>598.1</v>
      </c>
      <c r="O202" s="41">
        <f>O203+O211</f>
        <v>598.1</v>
      </c>
      <c r="P202" s="6"/>
      <c r="Q202" s="6"/>
      <c r="R202" s="6"/>
      <c r="S202" s="6"/>
    </row>
    <row r="203" spans="1:19" ht="46.5" customHeight="1">
      <c r="A203" s="12">
        <v>50301000</v>
      </c>
      <c r="B203" s="13" t="s">
        <v>42</v>
      </c>
      <c r="C203" s="15"/>
      <c r="D203" s="15"/>
      <c r="E203" s="15"/>
      <c r="F203" s="15"/>
      <c r="G203" s="15"/>
      <c r="H203" s="15"/>
      <c r="I203" s="15"/>
      <c r="J203" s="44" t="s">
        <v>402</v>
      </c>
      <c r="K203" s="44" t="s">
        <v>402</v>
      </c>
      <c r="L203" s="44" t="s">
        <v>403</v>
      </c>
      <c r="M203" s="44" t="s">
        <v>404</v>
      </c>
      <c r="N203" s="44" t="s">
        <v>405</v>
      </c>
      <c r="O203" s="44" t="s">
        <v>405</v>
      </c>
      <c r="P203" s="36"/>
      <c r="Q203" s="6"/>
      <c r="R203" s="6"/>
      <c r="S203" s="6"/>
    </row>
    <row r="204" spans="1:19" ht="152.25" customHeight="1">
      <c r="A204" s="12"/>
      <c r="B204" s="13"/>
      <c r="C204" s="14" t="s">
        <v>121</v>
      </c>
      <c r="D204" s="15"/>
      <c r="E204" s="33" t="s">
        <v>86</v>
      </c>
      <c r="F204" s="15"/>
      <c r="G204" s="15"/>
      <c r="H204" s="15"/>
      <c r="I204" s="15"/>
      <c r="J204" s="37"/>
      <c r="K204" s="37"/>
      <c r="L204" s="37"/>
      <c r="M204" s="37"/>
      <c r="N204" s="37"/>
      <c r="O204" s="37"/>
      <c r="P204" s="6"/>
      <c r="Q204" s="6"/>
      <c r="R204" s="6"/>
      <c r="S204" s="6"/>
    </row>
    <row r="205" spans="1:19" ht="15.75">
      <c r="A205" s="12"/>
      <c r="B205" s="13"/>
      <c r="C205" s="15"/>
      <c r="D205" s="15"/>
      <c r="E205" s="15"/>
      <c r="F205" s="18" t="s">
        <v>71</v>
      </c>
      <c r="G205" s="18" t="s">
        <v>136</v>
      </c>
      <c r="H205" s="18" t="s">
        <v>124</v>
      </c>
      <c r="I205" s="18" t="s">
        <v>52</v>
      </c>
      <c r="J205" s="37" t="s">
        <v>406</v>
      </c>
      <c r="K205" s="37" t="s">
        <v>406</v>
      </c>
      <c r="L205" s="37">
        <v>0</v>
      </c>
      <c r="M205" s="37"/>
      <c r="N205" s="37"/>
      <c r="O205" s="37"/>
      <c r="P205" s="6"/>
      <c r="Q205" s="6"/>
      <c r="R205" s="6"/>
      <c r="S205" s="6"/>
    </row>
    <row r="206" spans="1:19" ht="15.75">
      <c r="A206" s="12"/>
      <c r="B206" s="13"/>
      <c r="C206" s="15"/>
      <c r="D206" s="15"/>
      <c r="E206" s="15"/>
      <c r="F206" s="18" t="s">
        <v>71</v>
      </c>
      <c r="G206" s="18" t="s">
        <v>136</v>
      </c>
      <c r="H206" s="18" t="s">
        <v>125</v>
      </c>
      <c r="I206" s="18" t="s">
        <v>56</v>
      </c>
      <c r="J206" s="37" t="s">
        <v>309</v>
      </c>
      <c r="K206" s="37" t="s">
        <v>309</v>
      </c>
      <c r="L206" s="37">
        <v>0</v>
      </c>
      <c r="M206" s="37"/>
      <c r="N206" s="37"/>
      <c r="O206" s="37"/>
      <c r="P206" s="6"/>
      <c r="Q206" s="6"/>
      <c r="R206" s="6"/>
      <c r="S206" s="6"/>
    </row>
    <row r="207" spans="1:19" ht="15.75">
      <c r="A207" s="12"/>
      <c r="B207" s="13"/>
      <c r="C207" s="15"/>
      <c r="D207" s="15"/>
      <c r="E207" s="15"/>
      <c r="F207" s="18" t="s">
        <v>71</v>
      </c>
      <c r="G207" s="18" t="s">
        <v>136</v>
      </c>
      <c r="H207" s="18" t="s">
        <v>125</v>
      </c>
      <c r="I207" s="18" t="s">
        <v>55</v>
      </c>
      <c r="J207" s="37" t="s">
        <v>407</v>
      </c>
      <c r="K207" s="37" t="s">
        <v>407</v>
      </c>
      <c r="L207" s="37">
        <v>0</v>
      </c>
      <c r="M207" s="37"/>
      <c r="N207" s="37"/>
      <c r="O207" s="37"/>
      <c r="P207" s="6"/>
      <c r="Q207" s="6"/>
      <c r="R207" s="6"/>
      <c r="S207" s="6"/>
    </row>
    <row r="208" spans="1:19" ht="147" customHeight="1">
      <c r="A208" s="12"/>
      <c r="B208" s="13"/>
      <c r="C208" s="14" t="s">
        <v>196</v>
      </c>
      <c r="D208" s="15"/>
      <c r="E208" s="33" t="s">
        <v>167</v>
      </c>
      <c r="F208" s="18" t="s">
        <v>71</v>
      </c>
      <c r="G208" s="18" t="s">
        <v>136</v>
      </c>
      <c r="H208" s="18" t="s">
        <v>124</v>
      </c>
      <c r="I208" s="18" t="s">
        <v>52</v>
      </c>
      <c r="J208" s="37"/>
      <c r="K208" s="37"/>
      <c r="L208" s="37" t="s">
        <v>403</v>
      </c>
      <c r="M208" s="37">
        <v>0</v>
      </c>
      <c r="N208" s="37">
        <v>0</v>
      </c>
      <c r="O208" s="37">
        <v>0</v>
      </c>
      <c r="P208" s="6"/>
      <c r="Q208" s="6"/>
      <c r="R208" s="6"/>
      <c r="S208" s="6"/>
    </row>
    <row r="209" spans="1:19" ht="15.75">
      <c r="A209" s="12"/>
      <c r="B209" s="13"/>
      <c r="C209" s="15"/>
      <c r="D209" s="15"/>
      <c r="E209" s="15"/>
      <c r="F209" s="18" t="s">
        <v>71</v>
      </c>
      <c r="G209" s="18" t="s">
        <v>136</v>
      </c>
      <c r="H209" s="18" t="s">
        <v>124</v>
      </c>
      <c r="I209" s="18" t="s">
        <v>52</v>
      </c>
      <c r="J209" s="37"/>
      <c r="K209" s="37"/>
      <c r="L209" s="37"/>
      <c r="M209" s="37" t="s">
        <v>404</v>
      </c>
      <c r="N209" s="37" t="s">
        <v>405</v>
      </c>
      <c r="O209" s="37" t="s">
        <v>405</v>
      </c>
      <c r="P209" s="6"/>
      <c r="Q209" s="6"/>
      <c r="R209" s="6"/>
      <c r="S209" s="6"/>
    </row>
    <row r="210" spans="1:19" ht="15.75">
      <c r="A210" s="12"/>
      <c r="B210" s="13"/>
      <c r="C210" s="15"/>
      <c r="D210" s="15"/>
      <c r="E210" s="15"/>
      <c r="F210" s="18"/>
      <c r="G210" s="18"/>
      <c r="H210" s="18"/>
      <c r="I210" s="18"/>
      <c r="J210" s="37"/>
      <c r="K210" s="37"/>
      <c r="L210" s="37"/>
      <c r="M210" s="37"/>
      <c r="N210" s="37"/>
      <c r="O210" s="37"/>
      <c r="P210" s="6"/>
      <c r="Q210" s="6"/>
      <c r="R210" s="6"/>
      <c r="S210" s="6"/>
    </row>
    <row r="211" spans="1:19" ht="60" customHeight="1">
      <c r="A211" s="10">
        <v>50500000</v>
      </c>
      <c r="B211" s="9" t="s">
        <v>27</v>
      </c>
      <c r="C211" s="53"/>
      <c r="D211" s="53"/>
      <c r="E211" s="53"/>
      <c r="F211" s="53"/>
      <c r="G211" s="53"/>
      <c r="H211" s="53"/>
      <c r="I211" s="26"/>
      <c r="J211" s="41">
        <v>7.4</v>
      </c>
      <c r="K211" s="41">
        <v>7.4</v>
      </c>
      <c r="L211" s="41" t="str">
        <f>L212</f>
        <v>7,900</v>
      </c>
      <c r="M211" s="41" t="str">
        <f>M213</f>
        <v>7,600</v>
      </c>
      <c r="N211" s="41" t="str">
        <f>N213</f>
        <v>7,600</v>
      </c>
      <c r="O211" s="41" t="str">
        <f>O213</f>
        <v>7,600</v>
      </c>
      <c r="P211" s="6"/>
      <c r="Q211" s="6"/>
      <c r="R211" s="6"/>
      <c r="S211" s="6"/>
    </row>
    <row r="212" spans="1:19" ht="47.25" customHeight="1">
      <c r="A212" s="12">
        <v>50501000</v>
      </c>
      <c r="B212" s="13" t="s">
        <v>28</v>
      </c>
      <c r="C212" s="15"/>
      <c r="D212" s="15"/>
      <c r="E212" s="15"/>
      <c r="F212" s="18"/>
      <c r="G212" s="18"/>
      <c r="H212" s="18"/>
      <c r="I212" s="18"/>
      <c r="J212" s="37" t="s">
        <v>408</v>
      </c>
      <c r="K212" s="37" t="s">
        <v>408</v>
      </c>
      <c r="L212" s="37" t="s">
        <v>409</v>
      </c>
      <c r="M212" s="37" t="s">
        <v>410</v>
      </c>
      <c r="N212" s="37" t="s">
        <v>410</v>
      </c>
      <c r="O212" s="37" t="s">
        <v>410</v>
      </c>
      <c r="P212" s="6"/>
      <c r="Q212" s="6"/>
      <c r="R212" s="6"/>
      <c r="S212" s="6"/>
    </row>
    <row r="213" spans="1:19" ht="182.25" customHeight="1">
      <c r="A213" s="27"/>
      <c r="B213" s="35"/>
      <c r="C213" s="28" t="s">
        <v>193</v>
      </c>
      <c r="D213" s="35"/>
      <c r="E213" s="33" t="s">
        <v>86</v>
      </c>
      <c r="F213" s="18" t="s">
        <v>53</v>
      </c>
      <c r="G213" s="18" t="s">
        <v>136</v>
      </c>
      <c r="H213" s="18" t="s">
        <v>125</v>
      </c>
      <c r="I213" s="18" t="s">
        <v>56</v>
      </c>
      <c r="J213" s="37" t="s">
        <v>408</v>
      </c>
      <c r="K213" s="37" t="s">
        <v>408</v>
      </c>
      <c r="L213" s="37" t="s">
        <v>409</v>
      </c>
      <c r="M213" s="37" t="s">
        <v>410</v>
      </c>
      <c r="N213" s="37" t="s">
        <v>410</v>
      </c>
      <c r="O213" s="37" t="s">
        <v>410</v>
      </c>
      <c r="P213" s="6"/>
      <c r="Q213" s="6"/>
      <c r="R213" s="6"/>
      <c r="S213" s="6"/>
    </row>
    <row r="214" spans="1:19" ht="160.5" customHeight="1">
      <c r="A214" s="29"/>
      <c r="B214" s="29"/>
      <c r="C214" s="30" t="s">
        <v>194</v>
      </c>
      <c r="D214" s="29"/>
      <c r="E214" s="33" t="s">
        <v>167</v>
      </c>
      <c r="F214" s="18"/>
      <c r="G214" s="18"/>
      <c r="H214" s="18"/>
      <c r="I214" s="18"/>
      <c r="J214" s="52"/>
      <c r="K214" s="52"/>
      <c r="L214" s="52"/>
      <c r="M214" s="52"/>
      <c r="N214" s="52"/>
      <c r="O214" s="52"/>
      <c r="P214" s="6"/>
      <c r="Q214" s="6"/>
      <c r="R214" s="6"/>
      <c r="S214" s="6"/>
    </row>
    <row r="215" spans="1:15" ht="15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1:15" ht="15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ht="15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15" ht="15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1:15" ht="15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 ht="15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ht="15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1:15" ht="15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ht="15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1:15" ht="15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1:15" ht="15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1:15" ht="15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 ht="15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ht="15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5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ht="15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 ht="15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 ht="15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1:15" ht="15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15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</sheetData>
  <sheetProtection/>
  <mergeCells count="22">
    <mergeCell ref="L2:O3"/>
    <mergeCell ref="B9:B12"/>
    <mergeCell ref="J10:K11"/>
    <mergeCell ref="C9:E11"/>
    <mergeCell ref="G11:G12"/>
    <mergeCell ref="H11:H12"/>
    <mergeCell ref="F11:F12"/>
    <mergeCell ref="A3:K3"/>
    <mergeCell ref="N5:O5"/>
    <mergeCell ref="A9:A12"/>
    <mergeCell ref="L10:L12"/>
    <mergeCell ref="M10:O10"/>
    <mergeCell ref="J9:O9"/>
    <mergeCell ref="M11:M12"/>
    <mergeCell ref="N11:N12"/>
    <mergeCell ref="O11:O12"/>
    <mergeCell ref="C211:H211"/>
    <mergeCell ref="C191:H191"/>
    <mergeCell ref="F9:I10"/>
    <mergeCell ref="I11:I12"/>
    <mergeCell ref="C202:H202"/>
    <mergeCell ref="C15:H15"/>
  </mergeCells>
  <printOptions/>
  <pageMargins left="0.75" right="0.35" top="1" bottom="1" header="0.5" footer="0.5"/>
  <pageSetup horizontalDpi="600" verticalDpi="600" orientation="landscape" paperSize="9" scale="53" r:id="rId1"/>
  <rowBreaks count="3" manualBreakCount="3">
    <brk id="56" max="17" man="1"/>
    <brk id="76" max="17" man="1"/>
    <brk id="8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2015-05-12T08:56:47Z</cp:lastPrinted>
  <dcterms:created xsi:type="dcterms:W3CDTF">2014-01-10T05:18:05Z</dcterms:created>
  <dcterms:modified xsi:type="dcterms:W3CDTF">2015-05-12T08:59:47Z</dcterms:modified>
  <cp:category/>
  <cp:version/>
  <cp:contentType/>
  <cp:contentStatus/>
</cp:coreProperties>
</file>